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5015" windowHeight="7890" activeTab="1"/>
  </bookViews>
  <sheets>
    <sheet name="Magnitud distancia" sheetId="1" r:id="rId1"/>
    <sheet name="Magnitud ubicación" sheetId="4" r:id="rId2"/>
  </sheets>
  <calcPr calcId="124519"/>
</workbook>
</file>

<file path=xl/calcChain.xml><?xml version="1.0" encoding="utf-8"?>
<calcChain xmlns="http://schemas.openxmlformats.org/spreadsheetml/2006/main">
  <c r="A5" i="4"/>
  <c r="A6" s="1"/>
  <c r="A7" s="1"/>
  <c r="A8" s="1"/>
  <c r="A9" s="1"/>
  <c r="A10" s="1"/>
  <c r="A4"/>
  <c r="A5" i="1"/>
  <c r="A6" s="1"/>
  <c r="A7" s="1"/>
  <c r="A8" s="1"/>
  <c r="A9" s="1"/>
  <c r="A10" s="1"/>
  <c r="A4"/>
</calcChain>
</file>

<file path=xl/sharedStrings.xml><?xml version="1.0" encoding="utf-8"?>
<sst xmlns="http://schemas.openxmlformats.org/spreadsheetml/2006/main" count="52" uniqueCount="26">
  <si>
    <t>Dren El Anhelo</t>
  </si>
  <si>
    <t>Cargas Contaminantes</t>
  </si>
  <si>
    <t>Km.</t>
  </si>
  <si>
    <t xml:space="preserve">Punto </t>
  </si>
  <si>
    <t>ph</t>
  </si>
  <si>
    <t>Temp ºC</t>
  </si>
  <si>
    <r>
      <t xml:space="preserve">CE </t>
    </r>
    <r>
      <rPr>
        <b/>
        <sz val="10"/>
        <color indexed="8"/>
        <rFont val="Symbol"/>
        <family val="1"/>
        <charset val="2"/>
      </rPr>
      <t>m</t>
    </r>
    <r>
      <rPr>
        <b/>
        <sz val="10"/>
        <color indexed="8"/>
        <rFont val="Calibri"/>
        <family val="2"/>
      </rPr>
      <t>S/cm</t>
    </r>
  </si>
  <si>
    <t>OD</t>
  </si>
  <si>
    <t>TURBIDEZ NTU</t>
  </si>
  <si>
    <t>TDS mg/L</t>
  </si>
  <si>
    <t>Coliformes Fecales NMP/100 ml</t>
  </si>
  <si>
    <t>DBO5 mg/l</t>
  </si>
  <si>
    <t>DQO mg/l</t>
  </si>
  <si>
    <t>SST mg/l</t>
  </si>
  <si>
    <t>ph Lab</t>
  </si>
  <si>
    <t>Color Verdadero</t>
  </si>
  <si>
    <t>DBO</t>
  </si>
  <si>
    <t>SOLIDOS SUSPENDIDOS TOTALES</t>
  </si>
  <si>
    <t>M64</t>
  </si>
  <si>
    <t>M66</t>
  </si>
  <si>
    <t>M67</t>
  </si>
  <si>
    <t>M65</t>
  </si>
  <si>
    <t>M68</t>
  </si>
  <si>
    <t>M71</t>
  </si>
  <si>
    <t>M69</t>
  </si>
  <si>
    <t>Intersección Río Bravo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</si>
</sst>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0"/>
      <name val="Calibri"/>
      <family val="2"/>
    </font>
    <font>
      <b/>
      <sz val="10"/>
      <color indexed="8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43" fontId="3" fillId="0" borderId="0" xfId="1" applyFont="1" applyFill="1"/>
    <xf numFmtId="0" fontId="3" fillId="0" borderId="0" xfId="0" applyFont="1" applyFill="1" applyAlignment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pH, </a:t>
            </a:r>
          </a:p>
          <a:p>
            <a:pPr>
              <a:defRPr/>
            </a:pPr>
            <a:r>
              <a:rPr lang="en-US"/>
              <a:t>Dren El Anhelo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distancia'!$A$3:$A$9</c:f>
              <c:numCache>
                <c:formatCode>General</c:formatCode>
                <c:ptCount val="7"/>
                <c:pt idx="0">
                  <c:v>0</c:v>
                </c:pt>
                <c:pt idx="1">
                  <c:v>3.51</c:v>
                </c:pt>
                <c:pt idx="2">
                  <c:v>4.1470000000000002</c:v>
                </c:pt>
                <c:pt idx="3">
                  <c:v>6.386000000000001</c:v>
                </c:pt>
                <c:pt idx="4">
                  <c:v>7.9740000000000011</c:v>
                </c:pt>
                <c:pt idx="5">
                  <c:v>8.4560000000000013</c:v>
                </c:pt>
                <c:pt idx="6">
                  <c:v>9.9460000000000015</c:v>
                </c:pt>
              </c:numCache>
            </c:numRef>
          </c:cat>
          <c:val>
            <c:numRef>
              <c:f>'Magnitud distancia'!$C$3:$C$9</c:f>
              <c:numCache>
                <c:formatCode>_-* #,##0.00_-;\-* #,##0.00_-;_-* "-"??_-;_-@_-</c:formatCode>
                <c:ptCount val="7"/>
                <c:pt idx="0">
                  <c:v>6.96</c:v>
                </c:pt>
                <c:pt idx="1">
                  <c:v>7.3</c:v>
                </c:pt>
                <c:pt idx="2">
                  <c:v>6.9</c:v>
                </c:pt>
                <c:pt idx="3">
                  <c:v>7.1</c:v>
                </c:pt>
                <c:pt idx="4">
                  <c:v>6.9</c:v>
                </c:pt>
                <c:pt idx="5">
                  <c:v>7.04</c:v>
                </c:pt>
                <c:pt idx="6">
                  <c:v>7</c:v>
                </c:pt>
              </c:numCache>
            </c:numRef>
          </c:val>
        </c:ser>
        <c:dLbls>
          <c:showVal val="1"/>
        </c:dLbls>
        <c:marker val="1"/>
        <c:axId val="358111488"/>
        <c:axId val="358293504"/>
      </c:lineChart>
      <c:catAx>
        <c:axId val="3581114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358293504"/>
        <c:crosses val="autoZero"/>
        <c:auto val="1"/>
        <c:lblAlgn val="ctr"/>
        <c:lblOffset val="100"/>
      </c:catAx>
      <c:valAx>
        <c:axId val="35829350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58111488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SST (mg/L), </a:t>
            </a:r>
          </a:p>
          <a:p>
            <a:pPr>
              <a:defRPr/>
            </a:pPr>
            <a:r>
              <a:rPr lang="en-US"/>
              <a:t>Dren El Anhelo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distancia'!$A$3:$A$9</c:f>
              <c:numCache>
                <c:formatCode>General</c:formatCode>
                <c:ptCount val="7"/>
                <c:pt idx="0">
                  <c:v>0</c:v>
                </c:pt>
                <c:pt idx="1">
                  <c:v>3.51</c:v>
                </c:pt>
                <c:pt idx="2">
                  <c:v>4.1470000000000002</c:v>
                </c:pt>
                <c:pt idx="3">
                  <c:v>6.386000000000001</c:v>
                </c:pt>
                <c:pt idx="4">
                  <c:v>7.9740000000000011</c:v>
                </c:pt>
                <c:pt idx="5">
                  <c:v>8.4560000000000013</c:v>
                </c:pt>
                <c:pt idx="6">
                  <c:v>9.9460000000000015</c:v>
                </c:pt>
              </c:numCache>
            </c:numRef>
          </c:cat>
          <c:val>
            <c:numRef>
              <c:f>'Magnitud distancia'!$L$3:$L$9</c:f>
              <c:numCache>
                <c:formatCode>_-* #,##0.00_-;\-* #,##0.00_-;_-* "-"??_-;_-@_-</c:formatCode>
                <c:ptCount val="7"/>
                <c:pt idx="0">
                  <c:v>26</c:v>
                </c:pt>
                <c:pt idx="1">
                  <c:v>20</c:v>
                </c:pt>
                <c:pt idx="2">
                  <c:v>24</c:v>
                </c:pt>
                <c:pt idx="3">
                  <c:v>23</c:v>
                </c:pt>
                <c:pt idx="4">
                  <c:v>31</c:v>
                </c:pt>
                <c:pt idx="5">
                  <c:v>36</c:v>
                </c:pt>
                <c:pt idx="6">
                  <c:v>50</c:v>
                </c:pt>
              </c:numCache>
            </c:numRef>
          </c:val>
        </c:ser>
        <c:dLbls>
          <c:showVal val="1"/>
        </c:dLbls>
        <c:marker val="1"/>
        <c:axId val="391040384"/>
        <c:axId val="393324800"/>
      </c:lineChart>
      <c:catAx>
        <c:axId val="3910403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393324800"/>
        <c:crosses val="autoZero"/>
        <c:auto val="1"/>
        <c:lblAlgn val="ctr"/>
        <c:lblOffset val="100"/>
      </c:catAx>
      <c:valAx>
        <c:axId val="39332480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91040384"/>
        <c:crosses val="autoZero"/>
        <c:crossBetween val="between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Color (Pt - Co), </a:t>
            </a:r>
          </a:p>
          <a:p>
            <a:pPr>
              <a:defRPr/>
            </a:pPr>
            <a:r>
              <a:rPr lang="en-US"/>
              <a:t>Dren El Anhelo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distancia'!$A$3:$A$9</c:f>
              <c:numCache>
                <c:formatCode>General</c:formatCode>
                <c:ptCount val="7"/>
                <c:pt idx="0">
                  <c:v>0</c:v>
                </c:pt>
                <c:pt idx="1">
                  <c:v>3.51</c:v>
                </c:pt>
                <c:pt idx="2">
                  <c:v>4.1470000000000002</c:v>
                </c:pt>
                <c:pt idx="3">
                  <c:v>6.386000000000001</c:v>
                </c:pt>
                <c:pt idx="4">
                  <c:v>7.9740000000000011</c:v>
                </c:pt>
                <c:pt idx="5">
                  <c:v>8.4560000000000013</c:v>
                </c:pt>
                <c:pt idx="6">
                  <c:v>9.9460000000000015</c:v>
                </c:pt>
              </c:numCache>
            </c:numRef>
          </c:cat>
          <c:val>
            <c:numRef>
              <c:f>'Magnitud distancia'!$N$3:$N$9</c:f>
              <c:numCache>
                <c:formatCode>_-* #,##0.00_-;\-* #,##0.00_-;_-* "-"??_-;_-@_-</c:formatCode>
                <c:ptCount val="7"/>
                <c:pt idx="0">
                  <c:v>30</c:v>
                </c:pt>
                <c:pt idx="1">
                  <c:v>25</c:v>
                </c:pt>
                <c:pt idx="2">
                  <c:v>30</c:v>
                </c:pt>
                <c:pt idx="3">
                  <c:v>30</c:v>
                </c:pt>
                <c:pt idx="4">
                  <c:v>40</c:v>
                </c:pt>
                <c:pt idx="5">
                  <c:v>25</c:v>
                </c:pt>
                <c:pt idx="6">
                  <c:v>40</c:v>
                </c:pt>
              </c:numCache>
            </c:numRef>
          </c:val>
        </c:ser>
        <c:dLbls>
          <c:showVal val="1"/>
        </c:dLbls>
        <c:marker val="1"/>
        <c:axId val="403516416"/>
        <c:axId val="403864192"/>
      </c:lineChart>
      <c:catAx>
        <c:axId val="4035164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03864192"/>
        <c:crosses val="autoZero"/>
        <c:auto val="1"/>
        <c:lblAlgn val="ctr"/>
        <c:lblOffset val="100"/>
      </c:catAx>
      <c:valAx>
        <c:axId val="403864192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03516416"/>
        <c:crosses val="autoZero"/>
        <c:crossBetween val="between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pH, </a:t>
            </a:r>
          </a:p>
          <a:p>
            <a:pPr>
              <a:defRPr/>
            </a:pPr>
            <a:r>
              <a:rPr lang="en-US"/>
              <a:t>Dren El Anhelo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ubicación'!$B$3:$B$9</c:f>
              <c:strCache>
                <c:ptCount val="7"/>
                <c:pt idx="0">
                  <c:v>M64</c:v>
                </c:pt>
                <c:pt idx="1">
                  <c:v>M66</c:v>
                </c:pt>
                <c:pt idx="2">
                  <c:v>M67</c:v>
                </c:pt>
                <c:pt idx="3">
                  <c:v>M65</c:v>
                </c:pt>
                <c:pt idx="4">
                  <c:v>M68</c:v>
                </c:pt>
                <c:pt idx="5">
                  <c:v>M71</c:v>
                </c:pt>
                <c:pt idx="6">
                  <c:v>M69</c:v>
                </c:pt>
              </c:strCache>
            </c:strRef>
          </c:cat>
          <c:val>
            <c:numRef>
              <c:f>'Magnitud ubicación'!$C$3:$C$9</c:f>
              <c:numCache>
                <c:formatCode>_-* #,##0.00_-;\-* #,##0.00_-;_-* "-"??_-;_-@_-</c:formatCode>
                <c:ptCount val="7"/>
                <c:pt idx="0">
                  <c:v>6.96</c:v>
                </c:pt>
                <c:pt idx="1">
                  <c:v>7.3</c:v>
                </c:pt>
                <c:pt idx="2">
                  <c:v>6.9</c:v>
                </c:pt>
                <c:pt idx="3">
                  <c:v>7.1</c:v>
                </c:pt>
                <c:pt idx="4">
                  <c:v>6.9</c:v>
                </c:pt>
                <c:pt idx="5">
                  <c:v>7.04</c:v>
                </c:pt>
                <c:pt idx="6">
                  <c:v>7</c:v>
                </c:pt>
              </c:numCache>
            </c:numRef>
          </c:val>
        </c:ser>
        <c:dLbls>
          <c:showVal val="1"/>
        </c:dLbls>
        <c:marker val="1"/>
        <c:axId val="397589120"/>
        <c:axId val="397603584"/>
      </c:lineChart>
      <c:catAx>
        <c:axId val="397589120"/>
        <c:scaling>
          <c:orientation val="minMax"/>
        </c:scaling>
        <c:axPos val="b"/>
        <c:numFmt formatCode="General" sourceLinked="1"/>
        <c:majorTickMark val="none"/>
        <c:tickLblPos val="nextTo"/>
        <c:crossAx val="397603584"/>
        <c:crosses val="autoZero"/>
        <c:auto val="1"/>
        <c:lblAlgn val="ctr"/>
        <c:lblOffset val="100"/>
      </c:catAx>
      <c:valAx>
        <c:axId val="39760358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97589120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Temperatura (°C), </a:t>
            </a:r>
          </a:p>
          <a:p>
            <a:pPr>
              <a:defRPr/>
            </a:pPr>
            <a:r>
              <a:rPr lang="en-US"/>
              <a:t>Dren El Anhelo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ubicación'!$B$3:$B$9</c:f>
              <c:strCache>
                <c:ptCount val="7"/>
                <c:pt idx="0">
                  <c:v>M64</c:v>
                </c:pt>
                <c:pt idx="1">
                  <c:v>M66</c:v>
                </c:pt>
                <c:pt idx="2">
                  <c:v>M67</c:v>
                </c:pt>
                <c:pt idx="3">
                  <c:v>M65</c:v>
                </c:pt>
                <c:pt idx="4">
                  <c:v>M68</c:v>
                </c:pt>
                <c:pt idx="5">
                  <c:v>M71</c:v>
                </c:pt>
                <c:pt idx="6">
                  <c:v>M69</c:v>
                </c:pt>
              </c:strCache>
            </c:strRef>
          </c:cat>
          <c:val>
            <c:numRef>
              <c:f>'Magnitud ubicación'!$D$3:$D$9</c:f>
              <c:numCache>
                <c:formatCode>_-* #,##0.00_-;\-* #,##0.00_-;_-* "-"??_-;_-@_-</c:formatCode>
                <c:ptCount val="7"/>
                <c:pt idx="0">
                  <c:v>31</c:v>
                </c:pt>
                <c:pt idx="1">
                  <c:v>33</c:v>
                </c:pt>
                <c:pt idx="2">
                  <c:v>34</c:v>
                </c:pt>
                <c:pt idx="3">
                  <c:v>34</c:v>
                </c:pt>
                <c:pt idx="4">
                  <c:v>35</c:v>
                </c:pt>
                <c:pt idx="5">
                  <c:v>29</c:v>
                </c:pt>
                <c:pt idx="6">
                  <c:v>34.6</c:v>
                </c:pt>
              </c:numCache>
            </c:numRef>
          </c:val>
        </c:ser>
        <c:dLbls>
          <c:showVal val="1"/>
        </c:dLbls>
        <c:marker val="1"/>
        <c:axId val="397824384"/>
        <c:axId val="397826304"/>
      </c:lineChart>
      <c:catAx>
        <c:axId val="397824384"/>
        <c:scaling>
          <c:orientation val="minMax"/>
        </c:scaling>
        <c:axPos val="b"/>
        <c:numFmt formatCode="General" sourceLinked="1"/>
        <c:majorTickMark val="none"/>
        <c:tickLblPos val="nextTo"/>
        <c:crossAx val="397826304"/>
        <c:crosses val="autoZero"/>
        <c:auto val="1"/>
        <c:lblAlgn val="ctr"/>
        <c:lblOffset val="100"/>
      </c:catAx>
      <c:valAx>
        <c:axId val="39782630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97824384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CE (</a:t>
            </a:r>
            <a:r>
              <a:rPr lang="en-US">
                <a:latin typeface="Symbol" pitchFamily="18" charset="2"/>
              </a:rPr>
              <a:t>m</a:t>
            </a:r>
            <a:r>
              <a:rPr lang="en-US"/>
              <a:t>S/cm), </a:t>
            </a:r>
          </a:p>
          <a:p>
            <a:pPr>
              <a:defRPr/>
            </a:pPr>
            <a:r>
              <a:rPr lang="en-US"/>
              <a:t>Dren El Anhelo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ubicación'!$B$3:$B$9</c:f>
              <c:strCache>
                <c:ptCount val="7"/>
                <c:pt idx="0">
                  <c:v>M64</c:v>
                </c:pt>
                <c:pt idx="1">
                  <c:v>M66</c:v>
                </c:pt>
                <c:pt idx="2">
                  <c:v>M67</c:v>
                </c:pt>
                <c:pt idx="3">
                  <c:v>M65</c:v>
                </c:pt>
                <c:pt idx="4">
                  <c:v>M68</c:v>
                </c:pt>
                <c:pt idx="5">
                  <c:v>M71</c:v>
                </c:pt>
                <c:pt idx="6">
                  <c:v>M69</c:v>
                </c:pt>
              </c:strCache>
            </c:strRef>
          </c:cat>
          <c:val>
            <c:numRef>
              <c:f>'Magnitud ubicación'!$E$3:$E$9</c:f>
              <c:numCache>
                <c:formatCode>_-* #,##0.00_-;\-* #,##0.00_-;_-* "-"??_-;_-@_-</c:formatCode>
                <c:ptCount val="7"/>
                <c:pt idx="0">
                  <c:v>5009</c:v>
                </c:pt>
                <c:pt idx="1">
                  <c:v>1560</c:v>
                </c:pt>
                <c:pt idx="2">
                  <c:v>7320</c:v>
                </c:pt>
                <c:pt idx="3">
                  <c:v>2250</c:v>
                </c:pt>
                <c:pt idx="4">
                  <c:v>2163</c:v>
                </c:pt>
                <c:pt idx="5">
                  <c:v>1230</c:v>
                </c:pt>
                <c:pt idx="6">
                  <c:v>3050</c:v>
                </c:pt>
              </c:numCache>
            </c:numRef>
          </c:val>
        </c:ser>
        <c:dLbls>
          <c:showVal val="1"/>
        </c:dLbls>
        <c:marker val="1"/>
        <c:axId val="397846400"/>
        <c:axId val="402841600"/>
      </c:lineChart>
      <c:catAx>
        <c:axId val="397846400"/>
        <c:scaling>
          <c:orientation val="minMax"/>
        </c:scaling>
        <c:axPos val="b"/>
        <c:numFmt formatCode="General" sourceLinked="1"/>
        <c:majorTickMark val="none"/>
        <c:tickLblPos val="nextTo"/>
        <c:crossAx val="402841600"/>
        <c:crosses val="autoZero"/>
        <c:auto val="1"/>
        <c:lblAlgn val="ctr"/>
        <c:lblOffset val="100"/>
      </c:catAx>
      <c:valAx>
        <c:axId val="40284160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97846400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OD (mg/L), </a:t>
            </a:r>
          </a:p>
          <a:p>
            <a:pPr>
              <a:defRPr/>
            </a:pPr>
            <a:r>
              <a:rPr lang="en-US"/>
              <a:t>Dren El Anhelo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ubicación'!$B$3:$B$9</c:f>
              <c:strCache>
                <c:ptCount val="7"/>
                <c:pt idx="0">
                  <c:v>M64</c:v>
                </c:pt>
                <c:pt idx="1">
                  <c:v>M66</c:v>
                </c:pt>
                <c:pt idx="2">
                  <c:v>M67</c:v>
                </c:pt>
                <c:pt idx="3">
                  <c:v>M65</c:v>
                </c:pt>
                <c:pt idx="4">
                  <c:v>M68</c:v>
                </c:pt>
                <c:pt idx="5">
                  <c:v>M71</c:v>
                </c:pt>
                <c:pt idx="6">
                  <c:v>M69</c:v>
                </c:pt>
              </c:strCache>
            </c:strRef>
          </c:cat>
          <c:val>
            <c:numRef>
              <c:f>'Magnitud ubicación'!$F$3:$F$9</c:f>
              <c:numCache>
                <c:formatCode>_-* #,##0.00_-;\-* #,##0.00_-;_-* "-"??_-;_-@_-</c:formatCode>
                <c:ptCount val="7"/>
                <c:pt idx="0">
                  <c:v>3.93</c:v>
                </c:pt>
                <c:pt idx="1">
                  <c:v>3.19</c:v>
                </c:pt>
                <c:pt idx="2">
                  <c:v>6.06</c:v>
                </c:pt>
                <c:pt idx="3">
                  <c:v>0.17</c:v>
                </c:pt>
                <c:pt idx="4">
                  <c:v>4.8</c:v>
                </c:pt>
                <c:pt idx="5">
                  <c:v>0.82</c:v>
                </c:pt>
                <c:pt idx="6">
                  <c:v>3.3</c:v>
                </c:pt>
              </c:numCache>
            </c:numRef>
          </c:val>
        </c:ser>
        <c:dLbls>
          <c:showVal val="1"/>
        </c:dLbls>
        <c:marker val="1"/>
        <c:axId val="403521536"/>
        <c:axId val="403523456"/>
      </c:lineChart>
      <c:catAx>
        <c:axId val="4035215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03523456"/>
        <c:crosses val="autoZero"/>
        <c:auto val="1"/>
        <c:lblAlgn val="ctr"/>
        <c:lblOffset val="100"/>
      </c:catAx>
      <c:valAx>
        <c:axId val="403523456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03521536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Turbidez (NTU), </a:t>
            </a:r>
          </a:p>
          <a:p>
            <a:pPr>
              <a:defRPr/>
            </a:pPr>
            <a:r>
              <a:rPr lang="en-US"/>
              <a:t>Dren El Anhelo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ubicación'!$B$3:$B$9</c:f>
              <c:strCache>
                <c:ptCount val="7"/>
                <c:pt idx="0">
                  <c:v>M64</c:v>
                </c:pt>
                <c:pt idx="1">
                  <c:v>M66</c:v>
                </c:pt>
                <c:pt idx="2">
                  <c:v>M67</c:v>
                </c:pt>
                <c:pt idx="3">
                  <c:v>M65</c:v>
                </c:pt>
                <c:pt idx="4">
                  <c:v>M68</c:v>
                </c:pt>
                <c:pt idx="5">
                  <c:v>M71</c:v>
                </c:pt>
                <c:pt idx="6">
                  <c:v>M69</c:v>
                </c:pt>
              </c:strCache>
            </c:strRef>
          </c:cat>
          <c:val>
            <c:numRef>
              <c:f>'Magnitud ubicación'!$G$3:$G$9</c:f>
              <c:numCache>
                <c:formatCode>_-* #,##0.00_-;\-* #,##0.00_-;_-* "-"??_-;_-@_-</c:formatCode>
                <c:ptCount val="7"/>
                <c:pt idx="0">
                  <c:v>12.9</c:v>
                </c:pt>
                <c:pt idx="1">
                  <c:v>10.5</c:v>
                </c:pt>
                <c:pt idx="2">
                  <c:v>20.8</c:v>
                </c:pt>
                <c:pt idx="3">
                  <c:v>22.9</c:v>
                </c:pt>
                <c:pt idx="4">
                  <c:v>32.200000000000003</c:v>
                </c:pt>
                <c:pt idx="5">
                  <c:v>70.599999999999994</c:v>
                </c:pt>
                <c:pt idx="6">
                  <c:v>54.6</c:v>
                </c:pt>
              </c:numCache>
            </c:numRef>
          </c:val>
        </c:ser>
        <c:dLbls>
          <c:showVal val="1"/>
        </c:dLbls>
        <c:marker val="1"/>
        <c:axId val="404125184"/>
        <c:axId val="404127104"/>
      </c:lineChart>
      <c:catAx>
        <c:axId val="404125184"/>
        <c:scaling>
          <c:orientation val="minMax"/>
        </c:scaling>
        <c:axPos val="b"/>
        <c:numFmt formatCode="General" sourceLinked="1"/>
        <c:majorTickMark val="none"/>
        <c:tickLblPos val="nextTo"/>
        <c:crossAx val="404127104"/>
        <c:crosses val="autoZero"/>
        <c:auto val="1"/>
        <c:lblAlgn val="ctr"/>
        <c:lblOffset val="100"/>
      </c:catAx>
      <c:valAx>
        <c:axId val="40412710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04125184"/>
        <c:crosses val="autoZero"/>
        <c:crossBetween val="between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TDS (mg/L), </a:t>
            </a:r>
          </a:p>
          <a:p>
            <a:pPr>
              <a:defRPr/>
            </a:pPr>
            <a:r>
              <a:rPr lang="en-US"/>
              <a:t>Dren El Anhelo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3.6088323055848158E-2"/>
          <c:y val="0.27766320392261978"/>
          <c:w val="0.93892745329010308"/>
          <c:h val="0.45515992625941587"/>
        </c:manualLayout>
      </c:layout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ubicación'!$B$3:$B$9</c:f>
              <c:strCache>
                <c:ptCount val="7"/>
                <c:pt idx="0">
                  <c:v>M64</c:v>
                </c:pt>
                <c:pt idx="1">
                  <c:v>M66</c:v>
                </c:pt>
                <c:pt idx="2">
                  <c:v>M67</c:v>
                </c:pt>
                <c:pt idx="3">
                  <c:v>M65</c:v>
                </c:pt>
                <c:pt idx="4">
                  <c:v>M68</c:v>
                </c:pt>
                <c:pt idx="5">
                  <c:v>M71</c:v>
                </c:pt>
                <c:pt idx="6">
                  <c:v>M69</c:v>
                </c:pt>
              </c:strCache>
            </c:strRef>
          </c:cat>
          <c:val>
            <c:numRef>
              <c:f>'Magnitud ubicación'!$H$3:$H$9</c:f>
              <c:numCache>
                <c:formatCode>_-* #,##0.00_-;\-* #,##0.00_-;_-* "-"??_-;_-@_-</c:formatCode>
                <c:ptCount val="7"/>
                <c:pt idx="0">
                  <c:v>3205.76</c:v>
                </c:pt>
                <c:pt idx="1">
                  <c:v>998.4</c:v>
                </c:pt>
                <c:pt idx="2">
                  <c:v>4684.8</c:v>
                </c:pt>
                <c:pt idx="3">
                  <c:v>1440</c:v>
                </c:pt>
                <c:pt idx="4">
                  <c:v>1384.32</c:v>
                </c:pt>
                <c:pt idx="5">
                  <c:v>787.2</c:v>
                </c:pt>
                <c:pt idx="6">
                  <c:v>1952</c:v>
                </c:pt>
              </c:numCache>
            </c:numRef>
          </c:val>
        </c:ser>
        <c:dLbls>
          <c:showVal val="1"/>
        </c:dLbls>
        <c:marker val="1"/>
        <c:axId val="404175872"/>
        <c:axId val="404186240"/>
      </c:lineChart>
      <c:catAx>
        <c:axId val="404175872"/>
        <c:scaling>
          <c:orientation val="minMax"/>
        </c:scaling>
        <c:axPos val="b"/>
        <c:numFmt formatCode="General" sourceLinked="1"/>
        <c:majorTickMark val="none"/>
        <c:tickLblPos val="nextTo"/>
        <c:crossAx val="404186240"/>
        <c:crosses val="autoZero"/>
        <c:auto val="1"/>
        <c:lblAlgn val="ctr"/>
        <c:lblOffset val="100"/>
      </c:catAx>
      <c:valAx>
        <c:axId val="40418624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04175872"/>
        <c:crosses val="autoZero"/>
        <c:crossBetween val="between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Coliformes Fecales (NMPC/100ml), </a:t>
            </a:r>
          </a:p>
          <a:p>
            <a:pPr>
              <a:defRPr/>
            </a:pPr>
            <a:r>
              <a:rPr lang="en-US"/>
              <a:t>Dren El Anhelo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ubicación'!$B$3:$B$9</c:f>
              <c:strCache>
                <c:ptCount val="7"/>
                <c:pt idx="0">
                  <c:v>M64</c:v>
                </c:pt>
                <c:pt idx="1">
                  <c:v>M66</c:v>
                </c:pt>
                <c:pt idx="2">
                  <c:v>M67</c:v>
                </c:pt>
                <c:pt idx="3">
                  <c:v>M65</c:v>
                </c:pt>
                <c:pt idx="4">
                  <c:v>M68</c:v>
                </c:pt>
                <c:pt idx="5">
                  <c:v>M71</c:v>
                </c:pt>
                <c:pt idx="6">
                  <c:v>M69</c:v>
                </c:pt>
              </c:strCache>
            </c:strRef>
          </c:cat>
          <c:val>
            <c:numRef>
              <c:f>'Magnitud ubicación'!$I$3:$I$9</c:f>
              <c:numCache>
                <c:formatCode>_-* #,##0.00_-;\-* #,##0.00_-;_-* "-"??_-;_-@_-</c:formatCode>
                <c:ptCount val="7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23</c:v>
                </c:pt>
              </c:numCache>
            </c:numRef>
          </c:val>
        </c:ser>
        <c:dLbls>
          <c:showVal val="1"/>
        </c:dLbls>
        <c:marker val="1"/>
        <c:axId val="404239104"/>
        <c:axId val="404241024"/>
      </c:lineChart>
      <c:catAx>
        <c:axId val="404239104"/>
        <c:scaling>
          <c:orientation val="minMax"/>
        </c:scaling>
        <c:axPos val="b"/>
        <c:numFmt formatCode="General" sourceLinked="1"/>
        <c:majorTickMark val="none"/>
        <c:tickLblPos val="nextTo"/>
        <c:crossAx val="404241024"/>
        <c:crosses val="autoZero"/>
        <c:auto val="1"/>
        <c:lblAlgn val="ctr"/>
        <c:lblOffset val="100"/>
      </c:catAx>
      <c:valAx>
        <c:axId val="40424102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04239104"/>
        <c:crosses val="autoZero"/>
        <c:crossBetween val="between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DBO</a:t>
            </a:r>
            <a:r>
              <a:rPr lang="en-US" baseline="-25000"/>
              <a:t>5</a:t>
            </a:r>
            <a:r>
              <a:rPr lang="en-US"/>
              <a:t> (mg/L),</a:t>
            </a:r>
          </a:p>
          <a:p>
            <a:pPr>
              <a:defRPr/>
            </a:pPr>
            <a:r>
              <a:rPr lang="en-US"/>
              <a:t>Dren El Anhelo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ubicación'!$B$3:$B$9</c:f>
              <c:strCache>
                <c:ptCount val="7"/>
                <c:pt idx="0">
                  <c:v>M64</c:v>
                </c:pt>
                <c:pt idx="1">
                  <c:v>M66</c:v>
                </c:pt>
                <c:pt idx="2">
                  <c:v>M67</c:v>
                </c:pt>
                <c:pt idx="3">
                  <c:v>M65</c:v>
                </c:pt>
                <c:pt idx="4">
                  <c:v>M68</c:v>
                </c:pt>
                <c:pt idx="5">
                  <c:v>M71</c:v>
                </c:pt>
                <c:pt idx="6">
                  <c:v>M69</c:v>
                </c:pt>
              </c:strCache>
            </c:strRef>
          </c:cat>
          <c:val>
            <c:numRef>
              <c:f>'Magnitud ubicación'!$J$3:$J$9</c:f>
              <c:numCache>
                <c:formatCode>_-* #,##0.00_-;\-* #,##0.00_-;_-* "-"??_-;_-@_-</c:formatCode>
                <c:ptCount val="7"/>
                <c:pt idx="0">
                  <c:v>20.66</c:v>
                </c:pt>
                <c:pt idx="1">
                  <c:v>23.49</c:v>
                </c:pt>
                <c:pt idx="2">
                  <c:v>22.65</c:v>
                </c:pt>
                <c:pt idx="3">
                  <c:v>39.159999999999997</c:v>
                </c:pt>
                <c:pt idx="4">
                  <c:v>38.909999999999997</c:v>
                </c:pt>
                <c:pt idx="5">
                  <c:v>86.06</c:v>
                </c:pt>
                <c:pt idx="6">
                  <c:v>36.99</c:v>
                </c:pt>
              </c:numCache>
            </c:numRef>
          </c:val>
        </c:ser>
        <c:dLbls>
          <c:showVal val="1"/>
        </c:dLbls>
        <c:marker val="1"/>
        <c:axId val="404273408"/>
        <c:axId val="405217664"/>
      </c:lineChart>
      <c:catAx>
        <c:axId val="404273408"/>
        <c:scaling>
          <c:orientation val="minMax"/>
        </c:scaling>
        <c:axPos val="b"/>
        <c:numFmt formatCode="General" sourceLinked="1"/>
        <c:majorTickMark val="none"/>
        <c:tickLblPos val="nextTo"/>
        <c:crossAx val="405217664"/>
        <c:crosses val="autoZero"/>
        <c:auto val="1"/>
        <c:lblAlgn val="ctr"/>
        <c:lblOffset val="100"/>
      </c:catAx>
      <c:valAx>
        <c:axId val="40521766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04273408"/>
        <c:crosses val="autoZero"/>
        <c:crossBetween val="between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Temperatura (°C), </a:t>
            </a:r>
          </a:p>
          <a:p>
            <a:pPr>
              <a:defRPr/>
            </a:pPr>
            <a:r>
              <a:rPr lang="en-US"/>
              <a:t>Dren El Anhelo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distancia'!$A$3:$A$9</c:f>
              <c:numCache>
                <c:formatCode>General</c:formatCode>
                <c:ptCount val="7"/>
                <c:pt idx="0">
                  <c:v>0</c:v>
                </c:pt>
                <c:pt idx="1">
                  <c:v>3.51</c:v>
                </c:pt>
                <c:pt idx="2">
                  <c:v>4.1470000000000002</c:v>
                </c:pt>
                <c:pt idx="3">
                  <c:v>6.386000000000001</c:v>
                </c:pt>
                <c:pt idx="4">
                  <c:v>7.9740000000000011</c:v>
                </c:pt>
                <c:pt idx="5">
                  <c:v>8.4560000000000013</c:v>
                </c:pt>
                <c:pt idx="6">
                  <c:v>9.9460000000000015</c:v>
                </c:pt>
              </c:numCache>
            </c:numRef>
          </c:cat>
          <c:val>
            <c:numRef>
              <c:f>'Magnitud distancia'!$D$3:$D$9</c:f>
              <c:numCache>
                <c:formatCode>_-* #,##0.00_-;\-* #,##0.00_-;_-* "-"??_-;_-@_-</c:formatCode>
                <c:ptCount val="7"/>
                <c:pt idx="0">
                  <c:v>31</c:v>
                </c:pt>
                <c:pt idx="1">
                  <c:v>33</c:v>
                </c:pt>
                <c:pt idx="2">
                  <c:v>34</c:v>
                </c:pt>
                <c:pt idx="3">
                  <c:v>34</c:v>
                </c:pt>
                <c:pt idx="4">
                  <c:v>35</c:v>
                </c:pt>
                <c:pt idx="5">
                  <c:v>29</c:v>
                </c:pt>
                <c:pt idx="6">
                  <c:v>34.6</c:v>
                </c:pt>
              </c:numCache>
            </c:numRef>
          </c:val>
        </c:ser>
        <c:dLbls>
          <c:showVal val="1"/>
        </c:dLbls>
        <c:marker val="1"/>
        <c:axId val="364832256"/>
        <c:axId val="390201344"/>
      </c:lineChart>
      <c:catAx>
        <c:axId val="3648322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390201344"/>
        <c:crosses val="autoZero"/>
        <c:auto val="1"/>
        <c:lblAlgn val="ctr"/>
        <c:lblOffset val="100"/>
      </c:catAx>
      <c:valAx>
        <c:axId val="39020134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64832256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DQO (mg/L), </a:t>
            </a:r>
          </a:p>
          <a:p>
            <a:pPr>
              <a:defRPr/>
            </a:pPr>
            <a:r>
              <a:rPr lang="en-US"/>
              <a:t>Dren El Anhelo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ubicación'!$B$3:$B$9</c:f>
              <c:strCache>
                <c:ptCount val="7"/>
                <c:pt idx="0">
                  <c:v>M64</c:v>
                </c:pt>
                <c:pt idx="1">
                  <c:v>M66</c:v>
                </c:pt>
                <c:pt idx="2">
                  <c:v>M67</c:v>
                </c:pt>
                <c:pt idx="3">
                  <c:v>M65</c:v>
                </c:pt>
                <c:pt idx="4">
                  <c:v>M68</c:v>
                </c:pt>
                <c:pt idx="5">
                  <c:v>M71</c:v>
                </c:pt>
                <c:pt idx="6">
                  <c:v>M69</c:v>
                </c:pt>
              </c:strCache>
            </c:strRef>
          </c:cat>
          <c:val>
            <c:numRef>
              <c:f>'Magnitud ubicación'!$K$3:$K$9</c:f>
              <c:numCache>
                <c:formatCode>_-* #,##0.00_-;\-* #,##0.00_-;_-* "-"??_-;_-@_-</c:formatCode>
                <c:ptCount val="7"/>
                <c:pt idx="0">
                  <c:v>103.13</c:v>
                </c:pt>
                <c:pt idx="1">
                  <c:v>67.400000000000006</c:v>
                </c:pt>
                <c:pt idx="2">
                  <c:v>43.6</c:v>
                </c:pt>
                <c:pt idx="3">
                  <c:v>99.2</c:v>
                </c:pt>
                <c:pt idx="4">
                  <c:v>67.400000000000006</c:v>
                </c:pt>
                <c:pt idx="5">
                  <c:v>114.3</c:v>
                </c:pt>
                <c:pt idx="6">
                  <c:v>51.6</c:v>
                </c:pt>
              </c:numCache>
            </c:numRef>
          </c:val>
        </c:ser>
        <c:dLbls>
          <c:showVal val="1"/>
        </c:dLbls>
        <c:marker val="1"/>
        <c:axId val="405254144"/>
        <c:axId val="405256064"/>
      </c:lineChart>
      <c:catAx>
        <c:axId val="405254144"/>
        <c:scaling>
          <c:orientation val="minMax"/>
        </c:scaling>
        <c:axPos val="b"/>
        <c:numFmt formatCode="General" sourceLinked="1"/>
        <c:majorTickMark val="none"/>
        <c:tickLblPos val="nextTo"/>
        <c:crossAx val="405256064"/>
        <c:crosses val="autoZero"/>
        <c:auto val="1"/>
        <c:lblAlgn val="ctr"/>
        <c:lblOffset val="100"/>
      </c:catAx>
      <c:valAx>
        <c:axId val="40525606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05254144"/>
        <c:crosses val="autoZero"/>
        <c:crossBetween val="between"/>
      </c:valAx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SST (mg/L), </a:t>
            </a:r>
          </a:p>
          <a:p>
            <a:pPr>
              <a:defRPr/>
            </a:pPr>
            <a:r>
              <a:rPr lang="en-US"/>
              <a:t>Dren El Anhelo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3.0536273354948438E-2"/>
          <c:y val="0.28229478363775939"/>
          <c:w val="0.93892745329010308"/>
          <c:h val="0.45515992625941587"/>
        </c:manualLayout>
      </c:layout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ubicación'!$B$3:$B$9</c:f>
              <c:strCache>
                <c:ptCount val="7"/>
                <c:pt idx="0">
                  <c:v>M64</c:v>
                </c:pt>
                <c:pt idx="1">
                  <c:v>M66</c:v>
                </c:pt>
                <c:pt idx="2">
                  <c:v>M67</c:v>
                </c:pt>
                <c:pt idx="3">
                  <c:v>M65</c:v>
                </c:pt>
                <c:pt idx="4">
                  <c:v>M68</c:v>
                </c:pt>
                <c:pt idx="5">
                  <c:v>M71</c:v>
                </c:pt>
                <c:pt idx="6">
                  <c:v>M69</c:v>
                </c:pt>
              </c:strCache>
            </c:strRef>
          </c:cat>
          <c:val>
            <c:numRef>
              <c:f>'Magnitud ubicación'!$L$3:$L$9</c:f>
              <c:numCache>
                <c:formatCode>_-* #,##0.00_-;\-* #,##0.00_-;_-* "-"??_-;_-@_-</c:formatCode>
                <c:ptCount val="7"/>
                <c:pt idx="0">
                  <c:v>26</c:v>
                </c:pt>
                <c:pt idx="1">
                  <c:v>20</c:v>
                </c:pt>
                <c:pt idx="2">
                  <c:v>24</c:v>
                </c:pt>
                <c:pt idx="3">
                  <c:v>23</c:v>
                </c:pt>
                <c:pt idx="4">
                  <c:v>31</c:v>
                </c:pt>
                <c:pt idx="5">
                  <c:v>36</c:v>
                </c:pt>
                <c:pt idx="6">
                  <c:v>50</c:v>
                </c:pt>
              </c:numCache>
            </c:numRef>
          </c:val>
        </c:ser>
        <c:dLbls>
          <c:showVal val="1"/>
        </c:dLbls>
        <c:marker val="1"/>
        <c:axId val="406631936"/>
        <c:axId val="406633856"/>
      </c:lineChart>
      <c:catAx>
        <c:axId val="406631936"/>
        <c:scaling>
          <c:orientation val="minMax"/>
        </c:scaling>
        <c:axPos val="b"/>
        <c:numFmt formatCode="General" sourceLinked="1"/>
        <c:majorTickMark val="none"/>
        <c:tickLblPos val="nextTo"/>
        <c:crossAx val="406633856"/>
        <c:crosses val="autoZero"/>
        <c:auto val="1"/>
        <c:lblAlgn val="ctr"/>
        <c:lblOffset val="100"/>
      </c:catAx>
      <c:valAx>
        <c:axId val="406633856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06631936"/>
        <c:crosses val="autoZero"/>
        <c:crossBetween val="between"/>
      </c:valAx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Color (Pt - Co), </a:t>
            </a:r>
          </a:p>
          <a:p>
            <a:pPr>
              <a:defRPr/>
            </a:pPr>
            <a:r>
              <a:rPr lang="en-US"/>
              <a:t>Dren El Anhelo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dLbls>
            <c:dLblPos val="t"/>
            <c:showVal val="1"/>
          </c:dLbls>
          <c:cat>
            <c:strRef>
              <c:f>'Magnitud ubicación'!$B$3:$B$9</c:f>
              <c:strCache>
                <c:ptCount val="7"/>
                <c:pt idx="0">
                  <c:v>M64</c:v>
                </c:pt>
                <c:pt idx="1">
                  <c:v>M66</c:v>
                </c:pt>
                <c:pt idx="2">
                  <c:v>M67</c:v>
                </c:pt>
                <c:pt idx="3">
                  <c:v>M65</c:v>
                </c:pt>
                <c:pt idx="4">
                  <c:v>M68</c:v>
                </c:pt>
                <c:pt idx="5">
                  <c:v>M71</c:v>
                </c:pt>
                <c:pt idx="6">
                  <c:v>M69</c:v>
                </c:pt>
              </c:strCache>
            </c:strRef>
          </c:cat>
          <c:val>
            <c:numRef>
              <c:f>'Magnitud ubicación'!$N$3:$N$9</c:f>
              <c:numCache>
                <c:formatCode>_-* #,##0.00_-;\-* #,##0.00_-;_-* "-"??_-;_-@_-</c:formatCode>
                <c:ptCount val="7"/>
                <c:pt idx="0">
                  <c:v>30</c:v>
                </c:pt>
                <c:pt idx="1">
                  <c:v>25</c:v>
                </c:pt>
                <c:pt idx="2">
                  <c:v>30</c:v>
                </c:pt>
                <c:pt idx="3">
                  <c:v>30</c:v>
                </c:pt>
                <c:pt idx="4">
                  <c:v>40</c:v>
                </c:pt>
                <c:pt idx="5">
                  <c:v>25</c:v>
                </c:pt>
                <c:pt idx="6">
                  <c:v>40</c:v>
                </c:pt>
              </c:numCache>
            </c:numRef>
          </c:val>
        </c:ser>
        <c:dLbls>
          <c:showVal val="1"/>
        </c:dLbls>
        <c:marker val="1"/>
        <c:axId val="406768640"/>
        <c:axId val="406918272"/>
      </c:lineChart>
      <c:catAx>
        <c:axId val="406768640"/>
        <c:scaling>
          <c:orientation val="minMax"/>
        </c:scaling>
        <c:axPos val="b"/>
        <c:numFmt formatCode="General" sourceLinked="1"/>
        <c:majorTickMark val="none"/>
        <c:tickLblPos val="nextTo"/>
        <c:crossAx val="406918272"/>
        <c:crosses val="autoZero"/>
        <c:auto val="1"/>
        <c:lblAlgn val="ctr"/>
        <c:lblOffset val="100"/>
      </c:catAx>
      <c:valAx>
        <c:axId val="406918272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06768640"/>
        <c:crosses val="autoZero"/>
        <c:crossBetween val="between"/>
      </c:valAx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CE (</a:t>
            </a:r>
            <a:r>
              <a:rPr lang="en-US">
                <a:latin typeface="Symbol" pitchFamily="18" charset="2"/>
              </a:rPr>
              <a:t>m</a:t>
            </a:r>
            <a:r>
              <a:rPr lang="en-US"/>
              <a:t>S/cm), </a:t>
            </a:r>
          </a:p>
          <a:p>
            <a:pPr>
              <a:defRPr/>
            </a:pPr>
            <a:r>
              <a:rPr lang="en-US"/>
              <a:t>Dren El Anhelo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distancia'!$A$3:$A$9</c:f>
              <c:numCache>
                <c:formatCode>General</c:formatCode>
                <c:ptCount val="7"/>
                <c:pt idx="0">
                  <c:v>0</c:v>
                </c:pt>
                <c:pt idx="1">
                  <c:v>3.51</c:v>
                </c:pt>
                <c:pt idx="2">
                  <c:v>4.1470000000000002</c:v>
                </c:pt>
                <c:pt idx="3">
                  <c:v>6.386000000000001</c:v>
                </c:pt>
                <c:pt idx="4">
                  <c:v>7.9740000000000011</c:v>
                </c:pt>
                <c:pt idx="5">
                  <c:v>8.4560000000000013</c:v>
                </c:pt>
                <c:pt idx="6">
                  <c:v>9.9460000000000015</c:v>
                </c:pt>
              </c:numCache>
            </c:numRef>
          </c:cat>
          <c:val>
            <c:numRef>
              <c:f>'Magnitud distancia'!$E$3:$E$9</c:f>
              <c:numCache>
                <c:formatCode>_-* #,##0.00_-;\-* #,##0.00_-;_-* "-"??_-;_-@_-</c:formatCode>
                <c:ptCount val="7"/>
                <c:pt idx="0">
                  <c:v>5009</c:v>
                </c:pt>
                <c:pt idx="1">
                  <c:v>1560</c:v>
                </c:pt>
                <c:pt idx="2">
                  <c:v>7320</c:v>
                </c:pt>
                <c:pt idx="3">
                  <c:v>2250</c:v>
                </c:pt>
                <c:pt idx="4">
                  <c:v>2163</c:v>
                </c:pt>
                <c:pt idx="5">
                  <c:v>1230</c:v>
                </c:pt>
                <c:pt idx="6">
                  <c:v>3050</c:v>
                </c:pt>
              </c:numCache>
            </c:numRef>
          </c:val>
        </c:ser>
        <c:dLbls>
          <c:showVal val="1"/>
        </c:dLbls>
        <c:marker val="1"/>
        <c:axId val="362871808"/>
        <c:axId val="363059840"/>
      </c:lineChart>
      <c:catAx>
        <c:axId val="3628718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363059840"/>
        <c:crosses val="autoZero"/>
        <c:auto val="1"/>
        <c:lblAlgn val="ctr"/>
        <c:lblOffset val="100"/>
      </c:catAx>
      <c:valAx>
        <c:axId val="36305984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62871808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OD (mg/L), </a:t>
            </a:r>
          </a:p>
          <a:p>
            <a:pPr>
              <a:defRPr/>
            </a:pPr>
            <a:r>
              <a:rPr lang="en-US"/>
              <a:t>Dren El Anhelo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distancia'!$A$3:$A$9</c:f>
              <c:numCache>
                <c:formatCode>General</c:formatCode>
                <c:ptCount val="7"/>
                <c:pt idx="0">
                  <c:v>0</c:v>
                </c:pt>
                <c:pt idx="1">
                  <c:v>3.51</c:v>
                </c:pt>
                <c:pt idx="2">
                  <c:v>4.1470000000000002</c:v>
                </c:pt>
                <c:pt idx="3">
                  <c:v>6.386000000000001</c:v>
                </c:pt>
                <c:pt idx="4">
                  <c:v>7.9740000000000011</c:v>
                </c:pt>
                <c:pt idx="5">
                  <c:v>8.4560000000000013</c:v>
                </c:pt>
                <c:pt idx="6">
                  <c:v>9.9460000000000015</c:v>
                </c:pt>
              </c:numCache>
            </c:numRef>
          </c:cat>
          <c:val>
            <c:numRef>
              <c:f>'Magnitud distancia'!$F$3:$F$9</c:f>
              <c:numCache>
                <c:formatCode>_-* #,##0.00_-;\-* #,##0.00_-;_-* "-"??_-;_-@_-</c:formatCode>
                <c:ptCount val="7"/>
                <c:pt idx="0">
                  <c:v>3.93</c:v>
                </c:pt>
                <c:pt idx="1">
                  <c:v>3.19</c:v>
                </c:pt>
                <c:pt idx="2">
                  <c:v>6.06</c:v>
                </c:pt>
                <c:pt idx="3">
                  <c:v>0.17</c:v>
                </c:pt>
                <c:pt idx="4">
                  <c:v>4.8</c:v>
                </c:pt>
                <c:pt idx="5">
                  <c:v>0.82</c:v>
                </c:pt>
                <c:pt idx="6">
                  <c:v>3.3</c:v>
                </c:pt>
              </c:numCache>
            </c:numRef>
          </c:val>
        </c:ser>
        <c:dLbls>
          <c:showVal val="1"/>
        </c:dLbls>
        <c:marker val="1"/>
        <c:axId val="390905216"/>
        <c:axId val="390945024"/>
      </c:lineChart>
      <c:catAx>
        <c:axId val="3909052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390945024"/>
        <c:crosses val="autoZero"/>
        <c:auto val="1"/>
        <c:lblAlgn val="ctr"/>
        <c:lblOffset val="100"/>
      </c:catAx>
      <c:valAx>
        <c:axId val="39094502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90905216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Turbidez (NTU), </a:t>
            </a:r>
          </a:p>
          <a:p>
            <a:pPr>
              <a:defRPr/>
            </a:pPr>
            <a:r>
              <a:rPr lang="en-US"/>
              <a:t>Dren El Anhelo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distancia'!$A$3:$A$9</c:f>
              <c:numCache>
                <c:formatCode>General</c:formatCode>
                <c:ptCount val="7"/>
                <c:pt idx="0">
                  <c:v>0</c:v>
                </c:pt>
                <c:pt idx="1">
                  <c:v>3.51</c:v>
                </c:pt>
                <c:pt idx="2">
                  <c:v>4.1470000000000002</c:v>
                </c:pt>
                <c:pt idx="3">
                  <c:v>6.386000000000001</c:v>
                </c:pt>
                <c:pt idx="4">
                  <c:v>7.9740000000000011</c:v>
                </c:pt>
                <c:pt idx="5">
                  <c:v>8.4560000000000013</c:v>
                </c:pt>
                <c:pt idx="6">
                  <c:v>9.9460000000000015</c:v>
                </c:pt>
              </c:numCache>
            </c:numRef>
          </c:cat>
          <c:val>
            <c:numRef>
              <c:f>'Magnitud distancia'!$G$3:$G$9</c:f>
              <c:numCache>
                <c:formatCode>_-* #,##0.00_-;\-* #,##0.00_-;_-* "-"??_-;_-@_-</c:formatCode>
                <c:ptCount val="7"/>
                <c:pt idx="0">
                  <c:v>12.9</c:v>
                </c:pt>
                <c:pt idx="1">
                  <c:v>10.5</c:v>
                </c:pt>
                <c:pt idx="2">
                  <c:v>20.8</c:v>
                </c:pt>
                <c:pt idx="3">
                  <c:v>22.9</c:v>
                </c:pt>
                <c:pt idx="4">
                  <c:v>32.200000000000003</c:v>
                </c:pt>
                <c:pt idx="5">
                  <c:v>70.599999999999994</c:v>
                </c:pt>
                <c:pt idx="6">
                  <c:v>54.6</c:v>
                </c:pt>
              </c:numCache>
            </c:numRef>
          </c:val>
        </c:ser>
        <c:dLbls>
          <c:showVal val="1"/>
        </c:dLbls>
        <c:marker val="1"/>
        <c:axId val="363764736"/>
        <c:axId val="363787776"/>
      </c:lineChart>
      <c:catAx>
        <c:axId val="3637647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363787776"/>
        <c:crosses val="autoZero"/>
        <c:auto val="1"/>
        <c:lblAlgn val="ctr"/>
        <c:lblOffset val="100"/>
      </c:catAx>
      <c:valAx>
        <c:axId val="363787776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63764736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TDS (mg/L), </a:t>
            </a:r>
          </a:p>
          <a:p>
            <a:pPr>
              <a:defRPr/>
            </a:pPr>
            <a:r>
              <a:rPr lang="en-US"/>
              <a:t>Dren El Anhelo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distancia'!$A$3:$A$9</c:f>
              <c:numCache>
                <c:formatCode>General</c:formatCode>
                <c:ptCount val="7"/>
                <c:pt idx="0">
                  <c:v>0</c:v>
                </c:pt>
                <c:pt idx="1">
                  <c:v>3.51</c:v>
                </c:pt>
                <c:pt idx="2">
                  <c:v>4.1470000000000002</c:v>
                </c:pt>
                <c:pt idx="3">
                  <c:v>6.386000000000001</c:v>
                </c:pt>
                <c:pt idx="4">
                  <c:v>7.9740000000000011</c:v>
                </c:pt>
                <c:pt idx="5">
                  <c:v>8.4560000000000013</c:v>
                </c:pt>
                <c:pt idx="6">
                  <c:v>9.9460000000000015</c:v>
                </c:pt>
              </c:numCache>
            </c:numRef>
          </c:cat>
          <c:val>
            <c:numRef>
              <c:f>'Magnitud distancia'!$H$3:$H$9</c:f>
              <c:numCache>
                <c:formatCode>_-* #,##0.00_-;\-* #,##0.00_-;_-* "-"??_-;_-@_-</c:formatCode>
                <c:ptCount val="7"/>
                <c:pt idx="0">
                  <c:v>3205.76</c:v>
                </c:pt>
                <c:pt idx="1">
                  <c:v>998.4</c:v>
                </c:pt>
                <c:pt idx="2">
                  <c:v>4684.8</c:v>
                </c:pt>
                <c:pt idx="3">
                  <c:v>1440</c:v>
                </c:pt>
                <c:pt idx="4">
                  <c:v>1384.32</c:v>
                </c:pt>
                <c:pt idx="5">
                  <c:v>787.2</c:v>
                </c:pt>
                <c:pt idx="6">
                  <c:v>1952</c:v>
                </c:pt>
              </c:numCache>
            </c:numRef>
          </c:val>
        </c:ser>
        <c:dLbls>
          <c:showVal val="1"/>
        </c:dLbls>
        <c:marker val="1"/>
        <c:axId val="55918976"/>
        <c:axId val="354140544"/>
      </c:lineChart>
      <c:catAx>
        <c:axId val="559189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354140544"/>
        <c:crosses val="autoZero"/>
        <c:auto val="1"/>
        <c:lblAlgn val="ctr"/>
        <c:lblOffset val="100"/>
      </c:catAx>
      <c:valAx>
        <c:axId val="35414054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55918976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Coliformes Fecales (NMPC/100ml), </a:t>
            </a:r>
          </a:p>
          <a:p>
            <a:pPr>
              <a:defRPr/>
            </a:pPr>
            <a:r>
              <a:rPr lang="en-US"/>
              <a:t>Dren El Anhelo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distancia'!$A$3:$A$9</c:f>
              <c:numCache>
                <c:formatCode>General</c:formatCode>
                <c:ptCount val="7"/>
                <c:pt idx="0">
                  <c:v>0</c:v>
                </c:pt>
                <c:pt idx="1">
                  <c:v>3.51</c:v>
                </c:pt>
                <c:pt idx="2">
                  <c:v>4.1470000000000002</c:v>
                </c:pt>
                <c:pt idx="3">
                  <c:v>6.386000000000001</c:v>
                </c:pt>
                <c:pt idx="4">
                  <c:v>7.9740000000000011</c:v>
                </c:pt>
                <c:pt idx="5">
                  <c:v>8.4560000000000013</c:v>
                </c:pt>
                <c:pt idx="6">
                  <c:v>9.9460000000000015</c:v>
                </c:pt>
              </c:numCache>
            </c:numRef>
          </c:cat>
          <c:val>
            <c:numRef>
              <c:f>'Magnitud distancia'!$I$3:$I$9</c:f>
              <c:numCache>
                <c:formatCode>_-* #,##0.00_-;\-* #,##0.00_-;_-* "-"??_-;_-@_-</c:formatCode>
                <c:ptCount val="7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23</c:v>
                </c:pt>
              </c:numCache>
            </c:numRef>
          </c:val>
        </c:ser>
        <c:dLbls>
          <c:showVal val="1"/>
        </c:dLbls>
        <c:marker val="1"/>
        <c:axId val="395650944"/>
        <c:axId val="397003008"/>
      </c:lineChart>
      <c:catAx>
        <c:axId val="3956509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397003008"/>
        <c:crosses val="autoZero"/>
        <c:auto val="1"/>
        <c:lblAlgn val="ctr"/>
        <c:lblOffset val="100"/>
      </c:catAx>
      <c:valAx>
        <c:axId val="397003008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95650944"/>
        <c:crosses val="autoZero"/>
        <c:crossBetween val="between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DBO</a:t>
            </a:r>
            <a:r>
              <a:rPr lang="en-US" baseline="-25000"/>
              <a:t>5</a:t>
            </a:r>
            <a:r>
              <a:rPr lang="en-US"/>
              <a:t> (mg/L),</a:t>
            </a:r>
          </a:p>
          <a:p>
            <a:pPr>
              <a:defRPr/>
            </a:pPr>
            <a:r>
              <a:rPr lang="en-US"/>
              <a:t>Dren El Anhelo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distancia'!$A$3:$A$9</c:f>
              <c:numCache>
                <c:formatCode>General</c:formatCode>
                <c:ptCount val="7"/>
                <c:pt idx="0">
                  <c:v>0</c:v>
                </c:pt>
                <c:pt idx="1">
                  <c:v>3.51</c:v>
                </c:pt>
                <c:pt idx="2">
                  <c:v>4.1470000000000002</c:v>
                </c:pt>
                <c:pt idx="3">
                  <c:v>6.386000000000001</c:v>
                </c:pt>
                <c:pt idx="4">
                  <c:v>7.9740000000000011</c:v>
                </c:pt>
                <c:pt idx="5">
                  <c:v>8.4560000000000013</c:v>
                </c:pt>
                <c:pt idx="6">
                  <c:v>9.9460000000000015</c:v>
                </c:pt>
              </c:numCache>
            </c:numRef>
          </c:cat>
          <c:val>
            <c:numRef>
              <c:f>'Magnitud distancia'!$J$3:$J$9</c:f>
              <c:numCache>
                <c:formatCode>_-* #,##0.00_-;\-* #,##0.00_-;_-* "-"??_-;_-@_-</c:formatCode>
                <c:ptCount val="7"/>
                <c:pt idx="0">
                  <c:v>20.66</c:v>
                </c:pt>
                <c:pt idx="1">
                  <c:v>23.49</c:v>
                </c:pt>
                <c:pt idx="2">
                  <c:v>22.65</c:v>
                </c:pt>
                <c:pt idx="3">
                  <c:v>39.159999999999997</c:v>
                </c:pt>
                <c:pt idx="4">
                  <c:v>38.909999999999997</c:v>
                </c:pt>
                <c:pt idx="5">
                  <c:v>86.06</c:v>
                </c:pt>
                <c:pt idx="6">
                  <c:v>36.99</c:v>
                </c:pt>
              </c:numCache>
            </c:numRef>
          </c:val>
        </c:ser>
        <c:dLbls>
          <c:showVal val="1"/>
        </c:dLbls>
        <c:marker val="1"/>
        <c:axId val="364470656"/>
        <c:axId val="364492672"/>
      </c:lineChart>
      <c:catAx>
        <c:axId val="3644706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364492672"/>
        <c:crosses val="autoZero"/>
        <c:auto val="1"/>
        <c:lblAlgn val="ctr"/>
        <c:lblOffset val="100"/>
      </c:catAx>
      <c:valAx>
        <c:axId val="364492672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64470656"/>
        <c:crosses val="autoZero"/>
        <c:crossBetween val="between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n-US"/>
              <a:t>DQO (mg/L), </a:t>
            </a:r>
          </a:p>
          <a:p>
            <a:pPr>
              <a:defRPr/>
            </a:pPr>
            <a:r>
              <a:rPr lang="en-US"/>
              <a:t>Dren El Anhelo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dLbls>
            <c:dLblPos val="t"/>
            <c:showVal val="1"/>
          </c:dLbls>
          <c:cat>
            <c:numRef>
              <c:f>'Magnitud distancia'!$A$3:$A$9</c:f>
              <c:numCache>
                <c:formatCode>General</c:formatCode>
                <c:ptCount val="7"/>
                <c:pt idx="0">
                  <c:v>0</c:v>
                </c:pt>
                <c:pt idx="1">
                  <c:v>3.51</c:v>
                </c:pt>
                <c:pt idx="2">
                  <c:v>4.1470000000000002</c:v>
                </c:pt>
                <c:pt idx="3">
                  <c:v>6.386000000000001</c:v>
                </c:pt>
                <c:pt idx="4">
                  <c:v>7.9740000000000011</c:v>
                </c:pt>
                <c:pt idx="5">
                  <c:v>8.4560000000000013</c:v>
                </c:pt>
                <c:pt idx="6">
                  <c:v>9.9460000000000015</c:v>
                </c:pt>
              </c:numCache>
            </c:numRef>
          </c:cat>
          <c:val>
            <c:numRef>
              <c:f>'Magnitud distancia'!$K$3:$K$9</c:f>
              <c:numCache>
                <c:formatCode>_-* #,##0.00_-;\-* #,##0.00_-;_-* "-"??_-;_-@_-</c:formatCode>
                <c:ptCount val="7"/>
                <c:pt idx="0">
                  <c:v>103.13</c:v>
                </c:pt>
                <c:pt idx="1">
                  <c:v>67.400000000000006</c:v>
                </c:pt>
                <c:pt idx="2">
                  <c:v>43.6</c:v>
                </c:pt>
                <c:pt idx="3">
                  <c:v>99.2</c:v>
                </c:pt>
                <c:pt idx="4">
                  <c:v>67.400000000000006</c:v>
                </c:pt>
                <c:pt idx="5">
                  <c:v>114.3</c:v>
                </c:pt>
                <c:pt idx="6">
                  <c:v>51.6</c:v>
                </c:pt>
              </c:numCache>
            </c:numRef>
          </c:val>
        </c:ser>
        <c:dLbls>
          <c:showVal val="1"/>
        </c:dLbls>
        <c:marker val="1"/>
        <c:axId val="403014400"/>
        <c:axId val="403016704"/>
      </c:lineChart>
      <c:catAx>
        <c:axId val="4030144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403016704"/>
        <c:crosses val="autoZero"/>
        <c:auto val="1"/>
        <c:lblAlgn val="ctr"/>
        <c:lblOffset val="100"/>
      </c:catAx>
      <c:valAx>
        <c:axId val="40301670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03014400"/>
        <c:crosses val="autoZero"/>
        <c:crossBetween val="between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11" Type="http://schemas.openxmlformats.org/officeDocument/2006/relationships/chart" Target="../charts/chart22.xml"/><Relationship Id="rId5" Type="http://schemas.openxmlformats.org/officeDocument/2006/relationships/chart" Target="../charts/chart16.xml"/><Relationship Id="rId10" Type="http://schemas.openxmlformats.org/officeDocument/2006/relationships/chart" Target="../charts/chart21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14432</xdr:colOff>
      <xdr:row>12</xdr:row>
      <xdr:rowOff>14432</xdr:rowOff>
    </xdr:from>
    <xdr:to>
      <xdr:col>6</xdr:col>
      <xdr:colOff>1</xdr:colOff>
      <xdr:row>26</xdr:row>
      <xdr:rowOff>129886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12</xdr:row>
      <xdr:rowOff>0</xdr:rowOff>
    </xdr:from>
    <xdr:to>
      <xdr:col>12</xdr:col>
      <xdr:colOff>750456</xdr:colOff>
      <xdr:row>26</xdr:row>
      <xdr:rowOff>115454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28</xdr:row>
      <xdr:rowOff>57727</xdr:rowOff>
    </xdr:from>
    <xdr:to>
      <xdr:col>5</xdr:col>
      <xdr:colOff>750455</xdr:colOff>
      <xdr:row>42</xdr:row>
      <xdr:rowOff>173181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28</xdr:row>
      <xdr:rowOff>0</xdr:rowOff>
    </xdr:from>
    <xdr:to>
      <xdr:col>12</xdr:col>
      <xdr:colOff>750456</xdr:colOff>
      <xdr:row>42</xdr:row>
      <xdr:rowOff>115454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5</xdr:col>
      <xdr:colOff>750455</xdr:colOff>
      <xdr:row>59</xdr:row>
      <xdr:rowOff>115454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45</xdr:row>
      <xdr:rowOff>0</xdr:rowOff>
    </xdr:from>
    <xdr:to>
      <xdr:col>12</xdr:col>
      <xdr:colOff>750456</xdr:colOff>
      <xdr:row>59</xdr:row>
      <xdr:rowOff>115454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5</xdr:col>
      <xdr:colOff>750455</xdr:colOff>
      <xdr:row>76</xdr:row>
      <xdr:rowOff>115454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62</xdr:row>
      <xdr:rowOff>0</xdr:rowOff>
    </xdr:from>
    <xdr:to>
      <xdr:col>12</xdr:col>
      <xdr:colOff>750456</xdr:colOff>
      <xdr:row>76</xdr:row>
      <xdr:rowOff>115454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79</xdr:row>
      <xdr:rowOff>0</xdr:rowOff>
    </xdr:from>
    <xdr:to>
      <xdr:col>5</xdr:col>
      <xdr:colOff>750455</xdr:colOff>
      <xdr:row>93</xdr:row>
      <xdr:rowOff>115454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79</xdr:row>
      <xdr:rowOff>0</xdr:rowOff>
    </xdr:from>
    <xdr:to>
      <xdr:col>12</xdr:col>
      <xdr:colOff>750456</xdr:colOff>
      <xdr:row>93</xdr:row>
      <xdr:rowOff>115454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96</xdr:row>
      <xdr:rowOff>0</xdr:rowOff>
    </xdr:from>
    <xdr:to>
      <xdr:col>5</xdr:col>
      <xdr:colOff>750455</xdr:colOff>
      <xdr:row>110</xdr:row>
      <xdr:rowOff>115454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14432</xdr:colOff>
      <xdr:row>12</xdr:row>
      <xdr:rowOff>14432</xdr:rowOff>
    </xdr:from>
    <xdr:to>
      <xdr:col>6</xdr:col>
      <xdr:colOff>1</xdr:colOff>
      <xdr:row>26</xdr:row>
      <xdr:rowOff>129886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12</xdr:row>
      <xdr:rowOff>0</xdr:rowOff>
    </xdr:from>
    <xdr:to>
      <xdr:col>12</xdr:col>
      <xdr:colOff>750456</xdr:colOff>
      <xdr:row>26</xdr:row>
      <xdr:rowOff>115454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28</xdr:row>
      <xdr:rowOff>57727</xdr:rowOff>
    </xdr:from>
    <xdr:to>
      <xdr:col>5</xdr:col>
      <xdr:colOff>750455</xdr:colOff>
      <xdr:row>42</xdr:row>
      <xdr:rowOff>173181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28</xdr:row>
      <xdr:rowOff>0</xdr:rowOff>
    </xdr:from>
    <xdr:to>
      <xdr:col>12</xdr:col>
      <xdr:colOff>750456</xdr:colOff>
      <xdr:row>42</xdr:row>
      <xdr:rowOff>115454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45</xdr:row>
      <xdr:rowOff>0</xdr:rowOff>
    </xdr:from>
    <xdr:to>
      <xdr:col>5</xdr:col>
      <xdr:colOff>750455</xdr:colOff>
      <xdr:row>59</xdr:row>
      <xdr:rowOff>115454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45</xdr:row>
      <xdr:rowOff>0</xdr:rowOff>
    </xdr:from>
    <xdr:to>
      <xdr:col>12</xdr:col>
      <xdr:colOff>750456</xdr:colOff>
      <xdr:row>59</xdr:row>
      <xdr:rowOff>115454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5</xdr:col>
      <xdr:colOff>750455</xdr:colOff>
      <xdr:row>76</xdr:row>
      <xdr:rowOff>115454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0</xdr:colOff>
      <xdr:row>62</xdr:row>
      <xdr:rowOff>0</xdr:rowOff>
    </xdr:from>
    <xdr:to>
      <xdr:col>12</xdr:col>
      <xdr:colOff>750456</xdr:colOff>
      <xdr:row>76</xdr:row>
      <xdr:rowOff>115454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79</xdr:row>
      <xdr:rowOff>0</xdr:rowOff>
    </xdr:from>
    <xdr:to>
      <xdr:col>5</xdr:col>
      <xdr:colOff>750455</xdr:colOff>
      <xdr:row>93</xdr:row>
      <xdr:rowOff>115454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79</xdr:row>
      <xdr:rowOff>0</xdr:rowOff>
    </xdr:from>
    <xdr:to>
      <xdr:col>12</xdr:col>
      <xdr:colOff>750456</xdr:colOff>
      <xdr:row>93</xdr:row>
      <xdr:rowOff>115454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96</xdr:row>
      <xdr:rowOff>0</xdr:rowOff>
    </xdr:from>
    <xdr:to>
      <xdr:col>5</xdr:col>
      <xdr:colOff>750455</xdr:colOff>
      <xdr:row>110</xdr:row>
      <xdr:rowOff>115454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1"/>
  <sheetViews>
    <sheetView zoomScale="66" zoomScaleNormal="66" workbookViewId="0">
      <pane ySplit="10" topLeftCell="A83" activePane="bottomLeft" state="frozen"/>
      <selection pane="bottomLeft" activeCell="I106" sqref="I106"/>
    </sheetView>
  </sheetViews>
  <sheetFormatPr baseColWidth="10" defaultRowHeight="15"/>
  <sheetData>
    <row r="1" spans="1:24" s="3" customFormat="1" ht="12.75">
      <c r="A1" s="1" t="s">
        <v>0</v>
      </c>
      <c r="B1" s="2"/>
      <c r="H1" s="4"/>
      <c r="O1" s="5" t="s">
        <v>1</v>
      </c>
      <c r="P1" s="5"/>
    </row>
    <row r="2" spans="1:24" s="7" customFormat="1" ht="38.25">
      <c r="A2" s="6" t="s">
        <v>2</v>
      </c>
      <c r="B2" s="6" t="s">
        <v>3</v>
      </c>
      <c r="C2" s="7" t="s">
        <v>4</v>
      </c>
      <c r="D2" s="7" t="s">
        <v>5</v>
      </c>
      <c r="E2" s="7" t="s">
        <v>6</v>
      </c>
      <c r="F2" s="7" t="s">
        <v>7</v>
      </c>
      <c r="G2" s="7" t="s">
        <v>8</v>
      </c>
      <c r="H2" s="7" t="s">
        <v>9</v>
      </c>
      <c r="I2" s="7" t="s">
        <v>10</v>
      </c>
      <c r="J2" s="7" t="s">
        <v>11</v>
      </c>
      <c r="K2" s="7" t="s">
        <v>12</v>
      </c>
      <c r="L2" s="7" t="s">
        <v>13</v>
      </c>
      <c r="M2" s="7" t="s">
        <v>14</v>
      </c>
      <c r="N2" s="7" t="s">
        <v>15</v>
      </c>
      <c r="O2" s="7" t="s">
        <v>16</v>
      </c>
      <c r="P2" s="7" t="s">
        <v>17</v>
      </c>
      <c r="X2" s="8"/>
    </row>
    <row r="3" spans="1:24" s="3" customFormat="1" ht="12.75">
      <c r="A3" s="2">
        <v>0</v>
      </c>
      <c r="B3" s="2" t="s">
        <v>18</v>
      </c>
      <c r="C3" s="9">
        <v>6.96</v>
      </c>
      <c r="D3" s="9">
        <v>31</v>
      </c>
      <c r="E3" s="9">
        <v>5009</v>
      </c>
      <c r="F3" s="9">
        <v>3.93</v>
      </c>
      <c r="G3" s="9">
        <v>12.9</v>
      </c>
      <c r="H3" s="9">
        <v>3205.76</v>
      </c>
      <c r="I3" s="9">
        <v>3</v>
      </c>
      <c r="J3" s="9">
        <v>20.66</v>
      </c>
      <c r="K3" s="9">
        <v>103.13</v>
      </c>
      <c r="L3" s="9">
        <v>26</v>
      </c>
      <c r="M3" s="9">
        <v>7.48</v>
      </c>
      <c r="N3" s="9">
        <v>30</v>
      </c>
      <c r="O3" s="9">
        <v>0.18207244800000003</v>
      </c>
      <c r="P3" s="9">
        <v>0.2291328</v>
      </c>
      <c r="Q3" s="2"/>
    </row>
    <row r="4" spans="1:24" s="3" customFormat="1" ht="12.75">
      <c r="A4" s="2">
        <f>2.53+0.98</f>
        <v>3.51</v>
      </c>
      <c r="B4" s="2" t="s">
        <v>19</v>
      </c>
      <c r="C4" s="9">
        <v>7.3</v>
      </c>
      <c r="D4" s="9">
        <v>33</v>
      </c>
      <c r="E4" s="9">
        <v>1560</v>
      </c>
      <c r="F4" s="9">
        <v>3.19</v>
      </c>
      <c r="G4" s="9">
        <v>10.5</v>
      </c>
      <c r="H4" s="9">
        <v>998.4</v>
      </c>
      <c r="I4" s="9">
        <v>3</v>
      </c>
      <c r="J4" s="9">
        <v>23.49</v>
      </c>
      <c r="K4" s="9">
        <v>67.400000000000006</v>
      </c>
      <c r="L4" s="9">
        <v>20</v>
      </c>
      <c r="M4" s="9">
        <v>7.45</v>
      </c>
      <c r="N4" s="9">
        <v>25</v>
      </c>
      <c r="O4" s="9"/>
      <c r="P4" s="9"/>
      <c r="Q4" s="2"/>
    </row>
    <row r="5" spans="1:24" s="3" customFormat="1" ht="12.75">
      <c r="A5" s="2">
        <f>A4+0.124+0.513</f>
        <v>4.1470000000000002</v>
      </c>
      <c r="B5" s="2" t="s">
        <v>20</v>
      </c>
      <c r="C5" s="9">
        <v>6.9</v>
      </c>
      <c r="D5" s="9">
        <v>34</v>
      </c>
      <c r="E5" s="9">
        <v>7320</v>
      </c>
      <c r="F5" s="9">
        <v>6.06</v>
      </c>
      <c r="G5" s="9">
        <v>20.8</v>
      </c>
      <c r="H5" s="9">
        <v>4684.8</v>
      </c>
      <c r="I5" s="9">
        <v>3</v>
      </c>
      <c r="J5" s="9">
        <v>22.65</v>
      </c>
      <c r="K5" s="9">
        <v>43.6</v>
      </c>
      <c r="L5" s="9">
        <v>24</v>
      </c>
      <c r="M5" s="9">
        <v>7.54</v>
      </c>
      <c r="N5" s="9">
        <v>30</v>
      </c>
      <c r="O5" s="9">
        <v>8.8063199999999994E-3</v>
      </c>
      <c r="P5" s="9">
        <v>9.3311999999999996E-3</v>
      </c>
      <c r="Q5" s="2"/>
    </row>
    <row r="6" spans="1:24" s="3" customFormat="1" ht="12.75">
      <c r="A6" s="2">
        <f>A5+1.525+0.714</f>
        <v>6.386000000000001</v>
      </c>
      <c r="B6" s="2" t="s">
        <v>21</v>
      </c>
      <c r="C6" s="9">
        <v>7.1</v>
      </c>
      <c r="D6" s="9">
        <v>34</v>
      </c>
      <c r="E6" s="9">
        <v>2250</v>
      </c>
      <c r="F6" s="9">
        <v>0.17</v>
      </c>
      <c r="G6" s="9">
        <v>22.9</v>
      </c>
      <c r="H6" s="9">
        <v>1440</v>
      </c>
      <c r="I6" s="9">
        <v>3</v>
      </c>
      <c r="J6" s="9">
        <v>39.159999999999997</v>
      </c>
      <c r="K6" s="9">
        <v>99.2</v>
      </c>
      <c r="L6" s="9">
        <v>23</v>
      </c>
      <c r="M6" s="9">
        <v>7.52</v>
      </c>
      <c r="N6" s="9">
        <v>30</v>
      </c>
      <c r="O6" s="9">
        <v>6.3766038758399999</v>
      </c>
      <c r="P6" s="9">
        <v>3.7451963519999998</v>
      </c>
      <c r="Q6" s="2"/>
    </row>
    <row r="7" spans="1:24" s="3" customFormat="1" ht="12.75">
      <c r="A7" s="2">
        <f>A6+1.588</f>
        <v>7.9740000000000011</v>
      </c>
      <c r="B7" s="2" t="s">
        <v>22</v>
      </c>
      <c r="C7" s="9">
        <v>6.9</v>
      </c>
      <c r="D7" s="9">
        <v>35</v>
      </c>
      <c r="E7" s="9">
        <v>2163</v>
      </c>
      <c r="F7" s="9">
        <v>4.8</v>
      </c>
      <c r="G7" s="9">
        <v>32.200000000000003</v>
      </c>
      <c r="H7" s="9">
        <v>1384.32</v>
      </c>
      <c r="I7" s="9">
        <v>3</v>
      </c>
      <c r="J7" s="9">
        <v>38.909999999999997</v>
      </c>
      <c r="K7" s="9">
        <v>67.400000000000006</v>
      </c>
      <c r="L7" s="9">
        <v>31</v>
      </c>
      <c r="M7" s="9">
        <v>7.52</v>
      </c>
      <c r="N7" s="9">
        <v>40</v>
      </c>
      <c r="O7" s="9">
        <v>2.6894591999999995</v>
      </c>
      <c r="P7" s="9">
        <v>2.1427200000000002</v>
      </c>
      <c r="Q7" s="2"/>
    </row>
    <row r="8" spans="1:24" s="3" customFormat="1" ht="12.75">
      <c r="A8" s="2">
        <f>A7+0.482</f>
        <v>8.4560000000000013</v>
      </c>
      <c r="B8" s="2" t="s">
        <v>23</v>
      </c>
      <c r="C8" s="9">
        <v>7.04</v>
      </c>
      <c r="D8" s="9">
        <v>29</v>
      </c>
      <c r="E8" s="9">
        <v>1230</v>
      </c>
      <c r="F8" s="9">
        <v>0.82</v>
      </c>
      <c r="G8" s="9">
        <v>70.599999999999994</v>
      </c>
      <c r="H8" s="9">
        <v>787.2</v>
      </c>
      <c r="I8" s="9">
        <v>3</v>
      </c>
      <c r="J8" s="9">
        <v>86.06</v>
      </c>
      <c r="K8" s="9">
        <v>114.3</v>
      </c>
      <c r="L8" s="9">
        <v>36</v>
      </c>
      <c r="M8" s="9">
        <v>7.64</v>
      </c>
      <c r="N8" s="9">
        <v>25</v>
      </c>
      <c r="O8" s="9"/>
      <c r="P8" s="9"/>
      <c r="Q8" s="2"/>
    </row>
    <row r="9" spans="1:24" s="3" customFormat="1" ht="12.75">
      <c r="A9" s="2">
        <f>A8+1.49</f>
        <v>9.9460000000000015</v>
      </c>
      <c r="B9" s="2" t="s">
        <v>24</v>
      </c>
      <c r="C9" s="9">
        <v>7</v>
      </c>
      <c r="D9" s="9">
        <v>34.6</v>
      </c>
      <c r="E9" s="9">
        <v>3050</v>
      </c>
      <c r="F9" s="9">
        <v>3.3</v>
      </c>
      <c r="G9" s="9">
        <v>54.6</v>
      </c>
      <c r="H9" s="9">
        <v>1952</v>
      </c>
      <c r="I9" s="9">
        <v>23</v>
      </c>
      <c r="J9" s="9">
        <v>36.99</v>
      </c>
      <c r="K9" s="9">
        <v>51.6</v>
      </c>
      <c r="L9" s="9">
        <v>50</v>
      </c>
      <c r="M9" s="9">
        <v>7.55</v>
      </c>
      <c r="N9" s="9">
        <v>40</v>
      </c>
      <c r="O9" s="9"/>
      <c r="P9" s="9"/>
      <c r="Q9" s="2"/>
    </row>
    <row r="10" spans="1:24" s="3" customFormat="1" ht="12.75">
      <c r="A10" s="2">
        <f>A9+0.71</f>
        <v>10.656000000000002</v>
      </c>
      <c r="B10" s="10" t="s">
        <v>25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24" s="3" customFormat="1" ht="12.75">
      <c r="A11" s="2"/>
      <c r="B11" s="2"/>
      <c r="Q11" s="2"/>
    </row>
  </sheetData>
  <mergeCells count="1">
    <mergeCell ref="O1:P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11"/>
  <sheetViews>
    <sheetView tabSelected="1" zoomScale="66" zoomScaleNormal="66" workbookViewId="0">
      <pane ySplit="10" topLeftCell="A83" activePane="bottomLeft" state="frozen"/>
      <selection pane="bottomLeft" activeCell="J106" sqref="J106"/>
    </sheetView>
  </sheetViews>
  <sheetFormatPr baseColWidth="10" defaultRowHeight="15"/>
  <sheetData>
    <row r="1" spans="1:24" s="3" customFormat="1" ht="12.75">
      <c r="A1" s="1" t="s">
        <v>0</v>
      </c>
      <c r="B1" s="2"/>
      <c r="H1" s="4"/>
      <c r="O1" s="5" t="s">
        <v>1</v>
      </c>
      <c r="P1" s="5"/>
    </row>
    <row r="2" spans="1:24" s="7" customFormat="1" ht="38.25">
      <c r="A2" s="6" t="s">
        <v>2</v>
      </c>
      <c r="B2" s="6" t="s">
        <v>3</v>
      </c>
      <c r="C2" s="7" t="s">
        <v>4</v>
      </c>
      <c r="D2" s="7" t="s">
        <v>5</v>
      </c>
      <c r="E2" s="7" t="s">
        <v>6</v>
      </c>
      <c r="F2" s="7" t="s">
        <v>7</v>
      </c>
      <c r="G2" s="7" t="s">
        <v>8</v>
      </c>
      <c r="H2" s="7" t="s">
        <v>9</v>
      </c>
      <c r="I2" s="7" t="s">
        <v>10</v>
      </c>
      <c r="J2" s="7" t="s">
        <v>11</v>
      </c>
      <c r="K2" s="7" t="s">
        <v>12</v>
      </c>
      <c r="L2" s="7" t="s">
        <v>13</v>
      </c>
      <c r="M2" s="7" t="s">
        <v>14</v>
      </c>
      <c r="N2" s="7" t="s">
        <v>15</v>
      </c>
      <c r="O2" s="7" t="s">
        <v>16</v>
      </c>
      <c r="P2" s="7" t="s">
        <v>17</v>
      </c>
      <c r="X2" s="8"/>
    </row>
    <row r="3" spans="1:24" s="3" customFormat="1" ht="12.75">
      <c r="A3" s="2">
        <v>0</v>
      </c>
      <c r="B3" s="2" t="s">
        <v>18</v>
      </c>
      <c r="C3" s="9">
        <v>6.96</v>
      </c>
      <c r="D3" s="9">
        <v>31</v>
      </c>
      <c r="E3" s="9">
        <v>5009</v>
      </c>
      <c r="F3" s="9">
        <v>3.93</v>
      </c>
      <c r="G3" s="9">
        <v>12.9</v>
      </c>
      <c r="H3" s="9">
        <v>3205.76</v>
      </c>
      <c r="I3" s="9">
        <v>3</v>
      </c>
      <c r="J3" s="9">
        <v>20.66</v>
      </c>
      <c r="K3" s="9">
        <v>103.13</v>
      </c>
      <c r="L3" s="9">
        <v>26</v>
      </c>
      <c r="M3" s="9">
        <v>7.48</v>
      </c>
      <c r="N3" s="9">
        <v>30</v>
      </c>
      <c r="O3" s="9">
        <v>0.18207244800000003</v>
      </c>
      <c r="P3" s="9">
        <v>0.2291328</v>
      </c>
      <c r="Q3" s="2"/>
    </row>
    <row r="4" spans="1:24" s="3" customFormat="1" ht="12.75">
      <c r="A4" s="2">
        <f>2.53+0.98</f>
        <v>3.51</v>
      </c>
      <c r="B4" s="2" t="s">
        <v>19</v>
      </c>
      <c r="C4" s="9">
        <v>7.3</v>
      </c>
      <c r="D4" s="9">
        <v>33</v>
      </c>
      <c r="E4" s="9">
        <v>1560</v>
      </c>
      <c r="F4" s="9">
        <v>3.19</v>
      </c>
      <c r="G4" s="9">
        <v>10.5</v>
      </c>
      <c r="H4" s="9">
        <v>998.4</v>
      </c>
      <c r="I4" s="9">
        <v>3</v>
      </c>
      <c r="J4" s="9">
        <v>23.49</v>
      </c>
      <c r="K4" s="9">
        <v>67.400000000000006</v>
      </c>
      <c r="L4" s="9">
        <v>20</v>
      </c>
      <c r="M4" s="9">
        <v>7.45</v>
      </c>
      <c r="N4" s="9">
        <v>25</v>
      </c>
      <c r="O4" s="9"/>
      <c r="P4" s="9"/>
      <c r="Q4" s="2"/>
    </row>
    <row r="5" spans="1:24" s="3" customFormat="1" ht="12.75">
      <c r="A5" s="2">
        <f>A4+0.124+0.513</f>
        <v>4.1470000000000002</v>
      </c>
      <c r="B5" s="2" t="s">
        <v>20</v>
      </c>
      <c r="C5" s="9">
        <v>6.9</v>
      </c>
      <c r="D5" s="9">
        <v>34</v>
      </c>
      <c r="E5" s="9">
        <v>7320</v>
      </c>
      <c r="F5" s="9">
        <v>6.06</v>
      </c>
      <c r="G5" s="9">
        <v>20.8</v>
      </c>
      <c r="H5" s="9">
        <v>4684.8</v>
      </c>
      <c r="I5" s="9">
        <v>3</v>
      </c>
      <c r="J5" s="9">
        <v>22.65</v>
      </c>
      <c r="K5" s="9">
        <v>43.6</v>
      </c>
      <c r="L5" s="9">
        <v>24</v>
      </c>
      <c r="M5" s="9">
        <v>7.54</v>
      </c>
      <c r="N5" s="9">
        <v>30</v>
      </c>
      <c r="O5" s="9">
        <v>8.8063199999999994E-3</v>
      </c>
      <c r="P5" s="9">
        <v>9.3311999999999996E-3</v>
      </c>
      <c r="Q5" s="2"/>
    </row>
    <row r="6" spans="1:24" s="3" customFormat="1" ht="12.75">
      <c r="A6" s="2">
        <f>A5+1.525+0.714</f>
        <v>6.386000000000001</v>
      </c>
      <c r="B6" s="2" t="s">
        <v>21</v>
      </c>
      <c r="C6" s="9">
        <v>7.1</v>
      </c>
      <c r="D6" s="9">
        <v>34</v>
      </c>
      <c r="E6" s="9">
        <v>2250</v>
      </c>
      <c r="F6" s="9">
        <v>0.17</v>
      </c>
      <c r="G6" s="9">
        <v>22.9</v>
      </c>
      <c r="H6" s="9">
        <v>1440</v>
      </c>
      <c r="I6" s="9">
        <v>3</v>
      </c>
      <c r="J6" s="9">
        <v>39.159999999999997</v>
      </c>
      <c r="K6" s="9">
        <v>99.2</v>
      </c>
      <c r="L6" s="9">
        <v>23</v>
      </c>
      <c r="M6" s="9">
        <v>7.52</v>
      </c>
      <c r="N6" s="9">
        <v>30</v>
      </c>
      <c r="O6" s="9">
        <v>6.3766038758399999</v>
      </c>
      <c r="P6" s="9">
        <v>3.7451963519999998</v>
      </c>
      <c r="Q6" s="2"/>
    </row>
    <row r="7" spans="1:24" s="3" customFormat="1" ht="12.75">
      <c r="A7" s="2">
        <f>A6+1.588</f>
        <v>7.9740000000000011</v>
      </c>
      <c r="B7" s="2" t="s">
        <v>22</v>
      </c>
      <c r="C7" s="9">
        <v>6.9</v>
      </c>
      <c r="D7" s="9">
        <v>35</v>
      </c>
      <c r="E7" s="9">
        <v>2163</v>
      </c>
      <c r="F7" s="9">
        <v>4.8</v>
      </c>
      <c r="G7" s="9">
        <v>32.200000000000003</v>
      </c>
      <c r="H7" s="9">
        <v>1384.32</v>
      </c>
      <c r="I7" s="9">
        <v>3</v>
      </c>
      <c r="J7" s="9">
        <v>38.909999999999997</v>
      </c>
      <c r="K7" s="9">
        <v>67.400000000000006</v>
      </c>
      <c r="L7" s="9">
        <v>31</v>
      </c>
      <c r="M7" s="9">
        <v>7.52</v>
      </c>
      <c r="N7" s="9">
        <v>40</v>
      </c>
      <c r="O7" s="9">
        <v>2.6894591999999995</v>
      </c>
      <c r="P7" s="9">
        <v>2.1427200000000002</v>
      </c>
      <c r="Q7" s="2"/>
    </row>
    <row r="8" spans="1:24" s="3" customFormat="1" ht="12.75">
      <c r="A8" s="2">
        <f>A7+0.482</f>
        <v>8.4560000000000013</v>
      </c>
      <c r="B8" s="2" t="s">
        <v>23</v>
      </c>
      <c r="C8" s="9">
        <v>7.04</v>
      </c>
      <c r="D8" s="9">
        <v>29</v>
      </c>
      <c r="E8" s="9">
        <v>1230</v>
      </c>
      <c r="F8" s="9">
        <v>0.82</v>
      </c>
      <c r="G8" s="9">
        <v>70.599999999999994</v>
      </c>
      <c r="H8" s="9">
        <v>787.2</v>
      </c>
      <c r="I8" s="9">
        <v>3</v>
      </c>
      <c r="J8" s="9">
        <v>86.06</v>
      </c>
      <c r="K8" s="9">
        <v>114.3</v>
      </c>
      <c r="L8" s="9">
        <v>36</v>
      </c>
      <c r="M8" s="9">
        <v>7.64</v>
      </c>
      <c r="N8" s="9">
        <v>25</v>
      </c>
      <c r="O8" s="9"/>
      <c r="P8" s="9"/>
      <c r="Q8" s="2"/>
    </row>
    <row r="9" spans="1:24" s="3" customFormat="1" ht="12.75">
      <c r="A9" s="2">
        <f>A8+1.49</f>
        <v>9.9460000000000015</v>
      </c>
      <c r="B9" s="2" t="s">
        <v>24</v>
      </c>
      <c r="C9" s="9">
        <v>7</v>
      </c>
      <c r="D9" s="9">
        <v>34.6</v>
      </c>
      <c r="E9" s="9">
        <v>3050</v>
      </c>
      <c r="F9" s="9">
        <v>3.3</v>
      </c>
      <c r="G9" s="9">
        <v>54.6</v>
      </c>
      <c r="H9" s="9">
        <v>1952</v>
      </c>
      <c r="I9" s="9">
        <v>23</v>
      </c>
      <c r="J9" s="9">
        <v>36.99</v>
      </c>
      <c r="K9" s="9">
        <v>51.6</v>
      </c>
      <c r="L9" s="9">
        <v>50</v>
      </c>
      <c r="M9" s="9">
        <v>7.55</v>
      </c>
      <c r="N9" s="9">
        <v>40</v>
      </c>
      <c r="O9" s="9"/>
      <c r="P9" s="9"/>
      <c r="Q9" s="2"/>
    </row>
    <row r="10" spans="1:24" s="3" customFormat="1" ht="12.75">
      <c r="A10" s="2">
        <f>A9+0.71</f>
        <v>10.656000000000002</v>
      </c>
      <c r="B10" s="10" t="s">
        <v>25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24" s="3" customFormat="1" ht="12.75">
      <c r="A11" s="2"/>
      <c r="B11" s="2"/>
      <c r="Q11" s="2"/>
    </row>
  </sheetData>
  <mergeCells count="1">
    <mergeCell ref="O1:P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Magnitud distancia</vt:lpstr>
      <vt:lpstr>Magnitud ubicación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Gaby</dc:creator>
  <cp:lastModifiedBy>Gaby</cp:lastModifiedBy>
  <dcterms:created xsi:type="dcterms:W3CDTF">2009-11-05T19:02:24Z</dcterms:created>
  <dcterms:modified xsi:type="dcterms:W3CDTF">2009-11-05T19:26:42Z</dcterms:modified>
</cp:coreProperties>
</file>