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535" yWindow="4410" windowWidth="11640" windowHeight="5835" tabRatio="241"/>
  </bookViews>
  <sheets>
    <sheet name="lluvia mensual" sheetId="1" r:id="rId1"/>
    <sheet name="TEMPMEDIA" sheetId="4" r:id="rId2"/>
    <sheet name="TEMPMAXIMA" sheetId="5" r:id="rId3"/>
    <sheet name="TEMPMINIMA" sheetId="6" r:id="rId4"/>
    <sheet name="HUMEDAD RELATIVA" sheetId="7" r:id="rId5"/>
  </sheets>
  <definedNames>
    <definedName name="_xlnm.Print_Area" localSheetId="4">'HUMEDAD RELATIVA'!$A$1:$N$22</definedName>
    <definedName name="_xlnm.Print_Area" localSheetId="0">'lluvia mensual'!$A$1:$N$64</definedName>
    <definedName name="_xlnm.Print_Area" localSheetId="2">TEMPMAXIMA!$A$1:$N$43</definedName>
    <definedName name="_xlnm.Print_Area" localSheetId="3">TEMPMINIMA!$A$1:$N$42</definedName>
  </definedNames>
  <calcPr calcId="145621"/>
</workbook>
</file>

<file path=xl/calcChain.xml><?xml version="1.0" encoding="utf-8"?>
<calcChain xmlns="http://schemas.openxmlformats.org/spreadsheetml/2006/main">
  <c r="N9" i="7" l="1"/>
  <c r="N10" i="7"/>
  <c r="N21" i="7" l="1"/>
  <c r="N20" i="7"/>
  <c r="N19" i="7"/>
  <c r="N18" i="7"/>
  <c r="N17" i="7"/>
  <c r="N16" i="7"/>
  <c r="N15" i="7"/>
  <c r="N14" i="7"/>
  <c r="N13" i="7"/>
  <c r="N12" i="7"/>
  <c r="N11" i="7"/>
  <c r="A11" i="7"/>
  <c r="A12" i="7" s="1"/>
  <c r="A13" i="7" s="1"/>
  <c r="A14" i="7" s="1"/>
  <c r="A15" i="7" s="1"/>
  <c r="A16" i="7" s="1"/>
  <c r="A17" i="7" s="1"/>
  <c r="A18" i="7" s="1"/>
  <c r="A19" i="7" s="1"/>
  <c r="A20" i="7" s="1"/>
  <c r="N22" i="7" l="1"/>
  <c r="M42" i="6"/>
  <c r="L42" i="6"/>
  <c r="K42" i="6"/>
  <c r="J42" i="6"/>
  <c r="I42" i="6"/>
  <c r="H42" i="6"/>
  <c r="G42" i="6"/>
  <c r="F42" i="6"/>
  <c r="E42" i="6"/>
  <c r="D42" i="6"/>
  <c r="C42" i="6"/>
  <c r="B42" i="6"/>
  <c r="N41" i="6"/>
  <c r="N40" i="6"/>
  <c r="N39" i="6"/>
  <c r="N38" i="6"/>
  <c r="N37" i="6"/>
  <c r="N36" i="6"/>
  <c r="N35" i="6"/>
  <c r="N34" i="6"/>
  <c r="N33" i="6"/>
  <c r="N32" i="6"/>
  <c r="N31" i="6"/>
  <c r="A30" i="6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A11" i="6"/>
  <c r="A12" i="6" s="1"/>
  <c r="A13" i="6" s="1"/>
  <c r="A14" i="6" s="1"/>
  <c r="A15" i="6" s="1"/>
  <c r="A16" i="6" s="1"/>
  <c r="A17" i="6" s="1"/>
  <c r="A18" i="6" s="1"/>
  <c r="A19" i="6" s="1"/>
  <c r="A20" i="6" s="1"/>
  <c r="N10" i="6"/>
  <c r="N42" i="6" s="1"/>
  <c r="M43" i="5"/>
  <c r="L43" i="5"/>
  <c r="K43" i="5"/>
  <c r="J43" i="5"/>
  <c r="I43" i="5"/>
  <c r="H43" i="5"/>
  <c r="G43" i="5"/>
  <c r="F43" i="5"/>
  <c r="E43" i="5"/>
  <c r="D43" i="5"/>
  <c r="C43" i="5"/>
  <c r="B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A12" i="5"/>
  <c r="A13" i="5" s="1"/>
  <c r="A14" i="5" s="1"/>
  <c r="A15" i="5" s="1"/>
  <c r="A16" i="5" s="1"/>
  <c r="A17" i="5" s="1"/>
  <c r="A18" i="5" s="1"/>
  <c r="A19" i="5" s="1"/>
  <c r="A20" i="5" s="1"/>
  <c r="A21" i="5" s="1"/>
  <c r="N11" i="5"/>
  <c r="N43" i="5" s="1"/>
  <c r="C44" i="4"/>
  <c r="D44" i="4"/>
  <c r="E44" i="4"/>
  <c r="F44" i="4"/>
  <c r="G44" i="4"/>
  <c r="H44" i="4"/>
  <c r="I44" i="4"/>
  <c r="J44" i="4"/>
  <c r="K44" i="4"/>
  <c r="L44" i="4"/>
  <c r="M44" i="4"/>
  <c r="N44" i="4"/>
  <c r="B44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A11" i="4"/>
  <c r="A12" i="4" s="1"/>
  <c r="A13" i="4" s="1"/>
  <c r="A14" i="4" s="1"/>
  <c r="A15" i="4" s="1"/>
  <c r="A16" i="4" s="1"/>
  <c r="A17" i="4" s="1"/>
  <c r="A18" i="4" s="1"/>
  <c r="A19" i="4" s="1"/>
  <c r="A20" i="4" s="1"/>
  <c r="N10" i="4"/>
  <c r="N61" i="1"/>
  <c r="C63" i="1"/>
  <c r="D63" i="1"/>
  <c r="E63" i="1"/>
  <c r="F63" i="1"/>
  <c r="G63" i="1"/>
  <c r="H63" i="1"/>
  <c r="I63" i="1"/>
  <c r="J63" i="1"/>
  <c r="K63" i="1"/>
  <c r="L63" i="1"/>
  <c r="M63" i="1"/>
  <c r="B63" i="1"/>
  <c r="N63" i="1"/>
  <c r="N60" i="1"/>
  <c r="N5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57" i="1"/>
  <c r="N58" i="1"/>
  <c r="N55" i="1"/>
  <c r="N56" i="1"/>
  <c r="N54" i="1"/>
  <c r="N53" i="1"/>
  <c r="N52" i="1"/>
  <c r="N50" i="1"/>
  <c r="N51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</calcChain>
</file>

<file path=xl/sharedStrings.xml><?xml version="1.0" encoding="utf-8"?>
<sst xmlns="http://schemas.openxmlformats.org/spreadsheetml/2006/main" count="165" uniqueCount="35">
  <si>
    <t>COMISION NACIONAL DEL AGUA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</si>
  <si>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</si>
  <si>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</si>
  <si>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</si>
  <si>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</si>
  <si>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</si>
  <si>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</si>
  <si>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</si>
  <si>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</si>
  <si>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</si>
  <si>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</si>
  <si>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</si>
  <si>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</si>
  <si>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</si>
  <si>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ANUAL</t>
  </si>
  <si>
    <t>LLUVIAS MENSUALES EN mm</t>
  </si>
  <si>
    <t>PROM.</t>
  </si>
  <si>
    <t xml:space="preserve">                                                                     ORGANISMO DE CUENCA RIO BRAVO</t>
  </si>
  <si>
    <t xml:space="preserve">                                                                                                                                          MUNICIPIO DE  REYNOSA</t>
  </si>
  <si>
    <t>Inap</t>
  </si>
  <si>
    <t>ORGANISMO DE CUENCA RÍO BRAVO</t>
  </si>
  <si>
    <t>DIRECCIÓN TÉCNICA</t>
  </si>
  <si>
    <t>DATOS DE TEMPERATURA MEDIA EN °C</t>
  </si>
  <si>
    <t>ESTACION: REYNOSA</t>
  </si>
  <si>
    <t>MUNICIPIO: REYNOSA</t>
  </si>
  <si>
    <t xml:space="preserve">  AÑO</t>
  </si>
  <si>
    <t>MEDIA</t>
  </si>
  <si>
    <t>DATOS DE TEMPERATURA MAXIMA EN °C</t>
  </si>
  <si>
    <t>MAX</t>
  </si>
  <si>
    <t>DATOS DE TEMPERATURA MINIMA EN °C</t>
  </si>
  <si>
    <t>MIN</t>
  </si>
  <si>
    <t xml:space="preserve">DATOS HUMEADAD RELATIVA </t>
  </si>
  <si>
    <t>-</t>
  </si>
  <si>
    <t>S/D</t>
  </si>
  <si>
    <t>ORGANISMO DE CUENCA  RÍO BRAVO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</si>
</sst>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)"/>
  </numFmts>
  <fonts count="9" x14ac:knownFonts="1">
    <font>
      <sz val="10"/>
      <name val="Tahoma"/>
    </font>
    <font>
      <sz val="8"/>
      <name val="Tahoma"/>
      <family val="2"/>
    </font>
    <font>
      <sz val="12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sz val="12"/>
      <color indexed="8"/>
      <name val="Tahoma"/>
      <family val="2"/>
    </font>
    <font>
      <sz val="10"/>
      <name val="Tahoma"/>
      <family val="2"/>
    </font>
    <font>
      <sz val="10"/>
      <name val="Courier"/>
    </font>
    <font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8">
    <xf numFmtId="0" fontId="0" fillId="0" borderId="0" xfId="0"/>
    <xf numFmtId="164" fontId="5" fillId="0" borderId="1" xfId="0" applyNumberFormat="1" applyFont="1" applyFill="1" applyBorder="1" applyAlignment="1" applyProtection="1"/>
    <xf numFmtId="164" fontId="3" fillId="0" borderId="1" xfId="0" applyNumberFormat="1" applyFont="1" applyBorder="1" applyAlignment="1" applyProtection="1"/>
    <xf numFmtId="164" fontId="5" fillId="0" borderId="1" xfId="0" applyNumberFormat="1" applyFont="1" applyFill="1" applyBorder="1" applyAlignment="1"/>
    <xf numFmtId="164" fontId="3" fillId="0" borderId="0" xfId="0" applyNumberFormat="1" applyFont="1"/>
    <xf numFmtId="164" fontId="3" fillId="0" borderId="0" xfId="0" applyNumberFormat="1" applyFont="1" applyBorder="1" applyAlignment="1">
      <alignment horizontal="centerContinuous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 applyProtection="1">
      <alignment horizontal="center"/>
    </xf>
    <xf numFmtId="164" fontId="3" fillId="0" borderId="1" xfId="0" applyNumberFormat="1" applyFont="1" applyBorder="1"/>
    <xf numFmtId="164" fontId="3" fillId="0" borderId="0" xfId="1" applyNumberFormat="1" applyFont="1"/>
    <xf numFmtId="1" fontId="3" fillId="0" borderId="1" xfId="0" applyNumberFormat="1" applyFont="1" applyBorder="1"/>
    <xf numFmtId="1" fontId="5" fillId="0" borderId="1" xfId="0" applyNumberFormat="1" applyFont="1" applyFill="1" applyBorder="1" applyAlignment="1" applyProtection="1">
      <alignment horizontal="right"/>
    </xf>
    <xf numFmtId="164" fontId="3" fillId="0" borderId="0" xfId="0" applyNumberFormat="1" applyFont="1" applyAlignment="1" applyProtection="1">
      <alignment horizontal="center"/>
    </xf>
    <xf numFmtId="0" fontId="8" fillId="0" borderId="0" xfId="2" applyFont="1" applyAlignment="1" applyProtection="1">
      <alignment horizontal="centerContinuous"/>
    </xf>
    <xf numFmtId="0" fontId="8" fillId="0" borderId="0" xfId="2" applyFont="1" applyAlignment="1">
      <alignment horizontal="centerContinuous"/>
    </xf>
    <xf numFmtId="0" fontId="8" fillId="0" borderId="0" xfId="2" applyFont="1"/>
    <xf numFmtId="0" fontId="8" fillId="0" borderId="0" xfId="2" applyFont="1" applyAlignment="1" applyProtection="1">
      <alignment horizontal="left"/>
    </xf>
    <xf numFmtId="0" fontId="8" fillId="0" borderId="0" xfId="2" applyFont="1" applyAlignment="1" applyProtection="1">
      <alignment horizontal="center"/>
    </xf>
    <xf numFmtId="0" fontId="8" fillId="0" borderId="0" xfId="2" applyFont="1" applyAlignment="1" applyProtection="1">
      <alignment horizontal="right"/>
    </xf>
    <xf numFmtId="0" fontId="8" fillId="0" borderId="0" xfId="2" applyFont="1" applyProtection="1"/>
    <xf numFmtId="165" fontId="8" fillId="0" borderId="0" xfId="2" applyNumberFormat="1" applyFont="1" applyProtection="1">
      <protection locked="0"/>
    </xf>
    <xf numFmtId="165" fontId="8" fillId="0" borderId="0" xfId="2" applyNumberFormat="1" applyFont="1" applyAlignment="1" applyProtection="1">
      <alignment horizontal="right"/>
      <protection locked="0"/>
    </xf>
    <xf numFmtId="0" fontId="6" fillId="0" borderId="0" xfId="2" applyFont="1" applyAlignment="1" applyProtection="1">
      <alignment horizontal="centerContinuous"/>
    </xf>
    <xf numFmtId="0" fontId="6" fillId="0" borderId="0" xfId="2" applyFont="1" applyAlignment="1">
      <alignment horizontal="centerContinuous"/>
    </xf>
    <xf numFmtId="0" fontId="6" fillId="0" borderId="0" xfId="2" applyFont="1"/>
    <xf numFmtId="0" fontId="6" fillId="0" borderId="0" xfId="2" applyFont="1" applyAlignment="1" applyProtection="1">
      <alignment horizontal="left"/>
    </xf>
    <xf numFmtId="0" fontId="6" fillId="0" borderId="0" xfId="2" applyFont="1" applyAlignment="1" applyProtection="1">
      <alignment horizontal="center"/>
    </xf>
    <xf numFmtId="0" fontId="6" fillId="0" borderId="0" xfId="2" applyFont="1" applyAlignment="1" applyProtection="1">
      <alignment horizontal="right"/>
    </xf>
    <xf numFmtId="0" fontId="6" fillId="0" borderId="0" xfId="2" applyFont="1" applyProtection="1"/>
    <xf numFmtId="165" fontId="6" fillId="0" borderId="0" xfId="2" applyNumberFormat="1" applyFont="1" applyProtection="1">
      <protection locked="0"/>
    </xf>
    <xf numFmtId="165" fontId="6" fillId="0" borderId="0" xfId="2" applyNumberFormat="1" applyFont="1" applyAlignment="1" applyProtection="1">
      <alignment horizontal="right"/>
      <protection locked="0"/>
    </xf>
    <xf numFmtId="0" fontId="6" fillId="2" borderId="0" xfId="2" applyFont="1" applyFill="1" applyAlignment="1" applyProtection="1">
      <alignment horizontal="right"/>
    </xf>
    <xf numFmtId="0" fontId="6" fillId="0" borderId="1" xfId="2" applyFont="1" applyBorder="1"/>
    <xf numFmtId="165" fontId="6" fillId="0" borderId="1" xfId="2" applyNumberFormat="1" applyFont="1" applyBorder="1" applyProtection="1">
      <protection locked="0"/>
    </xf>
    <xf numFmtId="0" fontId="6" fillId="0" borderId="1" xfId="2" applyFont="1" applyBorder="1" applyAlignment="1" applyProtection="1">
      <alignment horizontal="right"/>
    </xf>
    <xf numFmtId="164" fontId="3" fillId="0" borderId="0" xfId="0" applyNumberFormat="1" applyFont="1" applyAlignment="1" applyProtection="1">
      <alignment horizontal="center"/>
    </xf>
    <xf numFmtId="164" fontId="3" fillId="0" borderId="0" xfId="0" applyNumberFormat="1" applyFont="1" applyAlignment="1">
      <alignment horizontal="center"/>
    </xf>
    <xf numFmtId="164" fontId="4" fillId="0" borderId="2" xfId="0" applyNumberFormat="1" applyFont="1" applyBorder="1" applyAlignment="1" applyProtection="1">
      <alignment horizontal="center"/>
    </xf>
  </cellXfs>
  <cellStyles count="3">
    <cellStyle name="Normal" xfId="0" builtinId="0"/>
    <cellStyle name="Normal 2" xfId="2"/>
    <cellStyle name="Normal_Hoj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152400</xdr:rowOff>
    </xdr:from>
    <xdr:to>
      <xdr:col>2</xdr:col>
      <xdr:colOff>276225</xdr:colOff>
      <xdr:row>5</xdr:row>
      <xdr:rowOff>28575</xdr:rowOff>
    </xdr:to>
    <xdr:pic>
      <xdr:nvPicPr>
        <xdr:cNvPr id="1052" name="Picture 1" descr="CONAGUA color hor C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342900"/>
          <a:ext cx="16954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83"/>
  <sheetViews>
    <sheetView tabSelected="1" workbookViewId="0">
      <pane xSplit="1" ySplit="9" topLeftCell="B34" activePane="bottomRight" state="frozen"/>
      <selection pane="topRight" activeCell="B1" sqref="B1"/>
      <selection pane="bottomLeft" activeCell="A6" sqref="A6"/>
      <selection pane="bottomRight" activeCell="F68" sqref="F68"/>
    </sheetView>
  </sheetViews>
  <sheetFormatPr baseColWidth="10" defaultRowHeight="15" x14ac:dyDescent="0.2"/>
  <cols>
    <col min="1" max="16384" width="11.42578125" style="4"/>
  </cols>
  <sheetData>
    <row r="3" spans="1:14" x14ac:dyDescent="0.2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4" x14ac:dyDescent="0.2">
      <c r="A4" s="12"/>
      <c r="B4" s="12"/>
      <c r="C4" s="12"/>
      <c r="D4" s="12"/>
      <c r="E4" s="12" t="s">
        <v>17</v>
      </c>
      <c r="F4" s="12"/>
      <c r="G4" s="12"/>
      <c r="H4" s="12"/>
      <c r="I4" s="12"/>
      <c r="J4" s="12"/>
      <c r="K4" s="12"/>
      <c r="L4" s="12"/>
      <c r="M4" s="12"/>
    </row>
    <row r="5" spans="1:14" x14ac:dyDescent="0.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4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4" x14ac:dyDescent="0.2">
      <c r="A7" s="36" t="s">
        <v>15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4" x14ac:dyDescent="0.2">
      <c r="A8" s="37" t="s">
        <v>18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5"/>
    </row>
    <row r="9" spans="1:14" x14ac:dyDescent="0.2">
      <c r="A9" s="6" t="s">
        <v>1</v>
      </c>
      <c r="B9" s="7" t="s">
        <v>2</v>
      </c>
      <c r="C9" s="6" t="s">
        <v>3</v>
      </c>
      <c r="D9" s="7" t="s">
        <v>4</v>
      </c>
      <c r="E9" s="6" t="s">
        <v>5</v>
      </c>
      <c r="F9" s="7" t="s">
        <v>6</v>
      </c>
      <c r="G9" s="6" t="s">
        <v>7</v>
      </c>
      <c r="H9" s="7" t="s">
        <v>8</v>
      </c>
      <c r="I9" s="6" t="s">
        <v>9</v>
      </c>
      <c r="J9" s="7" t="s">
        <v>10</v>
      </c>
      <c r="K9" s="6" t="s">
        <v>11</v>
      </c>
      <c r="L9" s="7" t="s">
        <v>12</v>
      </c>
      <c r="M9" s="6" t="s">
        <v>13</v>
      </c>
      <c r="N9" s="7" t="s">
        <v>14</v>
      </c>
    </row>
    <row r="10" spans="1:14" x14ac:dyDescent="0.2">
      <c r="A10" s="10">
        <v>1960</v>
      </c>
      <c r="B10" s="1">
        <v>19</v>
      </c>
      <c r="C10" s="1">
        <v>41.7</v>
      </c>
      <c r="D10" s="1">
        <v>18.100000000000001</v>
      </c>
      <c r="E10" s="1">
        <v>101.2</v>
      </c>
      <c r="F10" s="1">
        <v>28.6</v>
      </c>
      <c r="G10" s="1">
        <v>7</v>
      </c>
      <c r="H10" s="1">
        <v>7.3</v>
      </c>
      <c r="I10" s="1">
        <v>154.6</v>
      </c>
      <c r="J10" s="1">
        <v>105.7</v>
      </c>
      <c r="K10" s="1">
        <v>93.1</v>
      </c>
      <c r="L10" s="1">
        <v>22.8</v>
      </c>
      <c r="M10" s="1">
        <v>54.8</v>
      </c>
      <c r="N10" s="2">
        <f>SUM(B10:M10)</f>
        <v>653.89999999999986</v>
      </c>
    </row>
    <row r="11" spans="1:14" x14ac:dyDescent="0.2">
      <c r="A11" s="11">
        <v>1961</v>
      </c>
      <c r="B11" s="1">
        <v>19.899999999999999</v>
      </c>
      <c r="C11" s="1">
        <v>9.9</v>
      </c>
      <c r="D11" s="1">
        <v>0</v>
      </c>
      <c r="E11" s="1">
        <v>52.5</v>
      </c>
      <c r="F11" s="1">
        <v>14.5</v>
      </c>
      <c r="G11" s="1">
        <v>63.4</v>
      </c>
      <c r="H11" s="1">
        <v>21.3</v>
      </c>
      <c r="I11" s="1">
        <v>61.3</v>
      </c>
      <c r="J11" s="1">
        <v>119.6</v>
      </c>
      <c r="K11" s="1">
        <v>2.4</v>
      </c>
      <c r="L11" s="1">
        <v>27.5</v>
      </c>
      <c r="M11" s="1">
        <v>6</v>
      </c>
      <c r="N11" s="2">
        <f t="shared" ref="N11:N57" si="0">SUM(B11:M11)</f>
        <v>398.29999999999995</v>
      </c>
    </row>
    <row r="12" spans="1:14" x14ac:dyDescent="0.2">
      <c r="A12" s="10">
        <v>1962</v>
      </c>
      <c r="B12" s="1">
        <v>14.5</v>
      </c>
      <c r="C12" s="1">
        <v>0</v>
      </c>
      <c r="D12" s="1">
        <v>23.6</v>
      </c>
      <c r="E12" s="1">
        <v>12.3</v>
      </c>
      <c r="F12" s="1">
        <v>32.5</v>
      </c>
      <c r="G12" s="1">
        <v>97.2</v>
      </c>
      <c r="H12" s="1">
        <v>0</v>
      </c>
      <c r="I12" s="1">
        <v>48.6</v>
      </c>
      <c r="J12" s="1">
        <v>90.6</v>
      </c>
      <c r="K12" s="1">
        <v>43.3</v>
      </c>
      <c r="L12" s="1">
        <v>44.6</v>
      </c>
      <c r="M12" s="1">
        <v>52.6</v>
      </c>
      <c r="N12" s="2">
        <f t="shared" si="0"/>
        <v>459.80000000000007</v>
      </c>
    </row>
    <row r="13" spans="1:14" x14ac:dyDescent="0.2">
      <c r="A13" s="11">
        <v>1963</v>
      </c>
      <c r="B13" s="1">
        <v>5.7</v>
      </c>
      <c r="C13" s="1">
        <v>23.3</v>
      </c>
      <c r="D13" s="1">
        <v>1</v>
      </c>
      <c r="E13" s="1">
        <v>0</v>
      </c>
      <c r="F13" s="1">
        <v>77.7</v>
      </c>
      <c r="G13" s="1">
        <v>28.1</v>
      </c>
      <c r="H13" s="1">
        <v>60</v>
      </c>
      <c r="I13" s="1">
        <v>7.6</v>
      </c>
      <c r="J13" s="1">
        <v>67.900000000000006</v>
      </c>
      <c r="K13" s="1">
        <v>73.2</v>
      </c>
      <c r="L13" s="1">
        <v>53.9</v>
      </c>
      <c r="M13" s="1">
        <v>61.3</v>
      </c>
      <c r="N13" s="2">
        <f t="shared" si="0"/>
        <v>459.7</v>
      </c>
    </row>
    <row r="14" spans="1:14" x14ac:dyDescent="0.2">
      <c r="A14" s="10">
        <v>1964</v>
      </c>
      <c r="B14" s="1">
        <v>8</v>
      </c>
      <c r="C14" s="1">
        <v>23.4</v>
      </c>
      <c r="D14" s="1">
        <v>0</v>
      </c>
      <c r="E14" s="1">
        <v>29.8</v>
      </c>
      <c r="F14" s="1">
        <v>141.19999999999999</v>
      </c>
      <c r="G14" s="1">
        <v>38.6</v>
      </c>
      <c r="H14" s="1">
        <v>10.6</v>
      </c>
      <c r="I14" s="1">
        <v>0</v>
      </c>
      <c r="J14" s="1">
        <v>48.9</v>
      </c>
      <c r="K14" s="1">
        <v>12.6</v>
      </c>
      <c r="L14" s="1">
        <v>16.8</v>
      </c>
      <c r="M14" s="1">
        <v>24</v>
      </c>
      <c r="N14" s="2">
        <f t="shared" si="0"/>
        <v>353.9</v>
      </c>
    </row>
    <row r="15" spans="1:14" x14ac:dyDescent="0.2">
      <c r="A15" s="11">
        <v>1965</v>
      </c>
      <c r="B15" s="1">
        <v>0</v>
      </c>
      <c r="C15" s="1">
        <v>21.6</v>
      </c>
      <c r="D15" s="1">
        <v>151.1</v>
      </c>
      <c r="E15" s="1">
        <v>2.8</v>
      </c>
      <c r="F15" s="1">
        <v>188</v>
      </c>
      <c r="G15" s="1">
        <v>9.8000000000000007</v>
      </c>
      <c r="H15" s="1">
        <v>106</v>
      </c>
      <c r="I15" s="1">
        <v>13.6</v>
      </c>
      <c r="J15" s="1">
        <v>93.6</v>
      </c>
      <c r="K15" s="1">
        <v>50.1</v>
      </c>
      <c r="L15" s="1">
        <v>33.9</v>
      </c>
      <c r="M15" s="1">
        <v>99.1</v>
      </c>
      <c r="N15" s="2">
        <f t="shared" si="0"/>
        <v>769.6</v>
      </c>
    </row>
    <row r="16" spans="1:14" x14ac:dyDescent="0.2">
      <c r="A16" s="10">
        <v>1966</v>
      </c>
      <c r="B16" s="1">
        <v>66.099999999999994</v>
      </c>
      <c r="C16" s="1">
        <v>45</v>
      </c>
      <c r="D16" s="1">
        <v>12.8</v>
      </c>
      <c r="E16" s="1">
        <v>90.5</v>
      </c>
      <c r="F16" s="1">
        <v>150.69999999999999</v>
      </c>
      <c r="G16" s="1">
        <v>202.7</v>
      </c>
      <c r="H16" s="1">
        <v>5.9</v>
      </c>
      <c r="I16" s="1">
        <v>8</v>
      </c>
      <c r="J16" s="1">
        <v>3.1</v>
      </c>
      <c r="K16" s="1">
        <v>192.9</v>
      </c>
      <c r="L16" s="1">
        <v>2.2000000000000002</v>
      </c>
      <c r="M16" s="1">
        <v>0</v>
      </c>
      <c r="N16" s="2">
        <f t="shared" si="0"/>
        <v>779.9</v>
      </c>
    </row>
    <row r="17" spans="1:14" x14ac:dyDescent="0.2">
      <c r="A17" s="11">
        <v>1967</v>
      </c>
      <c r="B17" s="1">
        <v>39.1</v>
      </c>
      <c r="C17" s="1">
        <v>8</v>
      </c>
      <c r="D17" s="1">
        <v>2.5</v>
      </c>
      <c r="E17" s="1">
        <v>24.5</v>
      </c>
      <c r="F17" s="1">
        <v>19.3</v>
      </c>
      <c r="G17" s="1">
        <v>43.1</v>
      </c>
      <c r="H17" s="1">
        <v>4.8</v>
      </c>
      <c r="I17" s="1">
        <v>115.4</v>
      </c>
      <c r="J17" s="1">
        <v>444.2</v>
      </c>
      <c r="K17" s="1">
        <v>53.2</v>
      </c>
      <c r="L17" s="1">
        <v>93.5</v>
      </c>
      <c r="M17" s="1">
        <v>25.7</v>
      </c>
      <c r="N17" s="2">
        <f t="shared" si="0"/>
        <v>873.30000000000018</v>
      </c>
    </row>
    <row r="18" spans="1:14" x14ac:dyDescent="0.2">
      <c r="A18" s="10">
        <v>1968</v>
      </c>
      <c r="B18" s="1">
        <v>60.3</v>
      </c>
      <c r="C18" s="1">
        <v>21.2</v>
      </c>
      <c r="D18" s="1">
        <v>16.399999999999999</v>
      </c>
      <c r="E18" s="1">
        <v>33.5</v>
      </c>
      <c r="F18" s="1">
        <v>16.100000000000001</v>
      </c>
      <c r="G18" s="1">
        <v>57</v>
      </c>
      <c r="H18" s="1">
        <v>69.3</v>
      </c>
      <c r="I18" s="1">
        <v>4.8</v>
      </c>
      <c r="J18" s="1">
        <v>96.8</v>
      </c>
      <c r="K18" s="1">
        <v>36.700000000000003</v>
      </c>
      <c r="L18" s="1">
        <v>0</v>
      </c>
      <c r="M18" s="1">
        <v>0</v>
      </c>
      <c r="N18" s="2">
        <f t="shared" si="0"/>
        <v>412.1</v>
      </c>
    </row>
    <row r="19" spans="1:14" x14ac:dyDescent="0.2">
      <c r="A19" s="11">
        <v>1969</v>
      </c>
      <c r="B19" s="1">
        <v>1.7</v>
      </c>
      <c r="C19" s="1">
        <v>32.1</v>
      </c>
      <c r="D19" s="1">
        <v>12.5</v>
      </c>
      <c r="E19" s="1">
        <v>12.8</v>
      </c>
      <c r="F19" s="1">
        <v>36.5</v>
      </c>
      <c r="G19" s="1">
        <v>20</v>
      </c>
      <c r="H19" s="1">
        <v>0</v>
      </c>
      <c r="I19" s="1">
        <v>102.9</v>
      </c>
      <c r="J19" s="1">
        <v>71.8</v>
      </c>
      <c r="K19" s="1">
        <v>49</v>
      </c>
      <c r="L19" s="1">
        <v>49</v>
      </c>
      <c r="M19" s="1">
        <v>1.6</v>
      </c>
      <c r="N19" s="2">
        <f t="shared" si="0"/>
        <v>389.90000000000003</v>
      </c>
    </row>
    <row r="20" spans="1:14" x14ac:dyDescent="0.2">
      <c r="A20" s="10">
        <v>1970</v>
      </c>
      <c r="B20" s="1">
        <v>59.1</v>
      </c>
      <c r="C20" s="1">
        <v>27.9</v>
      </c>
      <c r="D20" s="1">
        <v>2.5</v>
      </c>
      <c r="E20" s="1">
        <v>29.4</v>
      </c>
      <c r="F20" s="1">
        <v>102.5</v>
      </c>
      <c r="G20" s="1">
        <v>54.5</v>
      </c>
      <c r="H20" s="1">
        <v>41.4</v>
      </c>
      <c r="I20" s="1">
        <v>76.599999999999994</v>
      </c>
      <c r="J20" s="1">
        <v>163.80000000000001</v>
      </c>
      <c r="K20" s="1">
        <v>27</v>
      </c>
      <c r="L20" s="1">
        <v>2</v>
      </c>
      <c r="M20" s="1">
        <v>3.8</v>
      </c>
      <c r="N20" s="2">
        <f t="shared" si="0"/>
        <v>590.5</v>
      </c>
    </row>
    <row r="21" spans="1:14" x14ac:dyDescent="0.2">
      <c r="A21" s="11">
        <v>1971</v>
      </c>
      <c r="B21" s="1">
        <v>0</v>
      </c>
      <c r="C21" s="1">
        <v>9</v>
      </c>
      <c r="D21" s="1">
        <v>0</v>
      </c>
      <c r="E21" s="1">
        <v>20.100000000000001</v>
      </c>
      <c r="F21" s="1">
        <v>8.1999999999999993</v>
      </c>
      <c r="G21" s="1">
        <v>63</v>
      </c>
      <c r="H21" s="1">
        <v>16</v>
      </c>
      <c r="I21" s="1">
        <v>59.3</v>
      </c>
      <c r="J21" s="1">
        <v>160.4</v>
      </c>
      <c r="K21" s="1">
        <v>84.5</v>
      </c>
      <c r="L21" s="1">
        <v>0</v>
      </c>
      <c r="M21" s="1">
        <v>9.5</v>
      </c>
      <c r="N21" s="2">
        <f t="shared" si="0"/>
        <v>430</v>
      </c>
    </row>
    <row r="22" spans="1:14" x14ac:dyDescent="0.2">
      <c r="A22" s="10">
        <v>1972</v>
      </c>
      <c r="B22" s="1">
        <v>14.2</v>
      </c>
      <c r="C22" s="1">
        <v>10.6</v>
      </c>
      <c r="D22" s="1">
        <v>83.3</v>
      </c>
      <c r="E22" s="1">
        <v>60</v>
      </c>
      <c r="F22" s="1">
        <v>125.4</v>
      </c>
      <c r="G22" s="1">
        <v>122.3</v>
      </c>
      <c r="H22" s="1">
        <v>154.80000000000001</v>
      </c>
      <c r="I22" s="1">
        <v>0</v>
      </c>
      <c r="J22" s="1">
        <v>15.8</v>
      </c>
      <c r="K22" s="1">
        <v>31.1</v>
      </c>
      <c r="L22" s="1">
        <v>19.5</v>
      </c>
      <c r="M22" s="1">
        <v>0</v>
      </c>
      <c r="N22" s="2">
        <f t="shared" si="0"/>
        <v>637</v>
      </c>
    </row>
    <row r="23" spans="1:14" x14ac:dyDescent="0.2">
      <c r="A23" s="11">
        <v>1973</v>
      </c>
      <c r="B23" s="1">
        <v>99.5</v>
      </c>
      <c r="C23" s="1">
        <v>87.7</v>
      </c>
      <c r="D23" s="1">
        <v>0</v>
      </c>
      <c r="E23" s="1">
        <v>8.5</v>
      </c>
      <c r="F23" s="1">
        <v>24.5</v>
      </c>
      <c r="G23" s="1">
        <v>232.1</v>
      </c>
      <c r="H23" s="1">
        <v>14.7</v>
      </c>
      <c r="I23" s="1">
        <v>36.799999999999997</v>
      </c>
      <c r="J23" s="1">
        <v>159.19999999999999</v>
      </c>
      <c r="K23" s="1">
        <v>123.6</v>
      </c>
      <c r="L23" s="1">
        <v>3.3</v>
      </c>
      <c r="M23" s="1">
        <v>11</v>
      </c>
      <c r="N23" s="2">
        <f t="shared" si="0"/>
        <v>800.9</v>
      </c>
    </row>
    <row r="24" spans="1:14" x14ac:dyDescent="0.2">
      <c r="A24" s="10">
        <v>1974</v>
      </c>
      <c r="B24" s="1">
        <v>11.6</v>
      </c>
      <c r="C24" s="1">
        <v>0</v>
      </c>
      <c r="D24" s="1">
        <v>49.4</v>
      </c>
      <c r="E24" s="1">
        <v>86</v>
      </c>
      <c r="F24" s="1">
        <v>30.6</v>
      </c>
      <c r="G24" s="1">
        <v>31.9</v>
      </c>
      <c r="H24" s="1">
        <v>51.9</v>
      </c>
      <c r="I24" s="1">
        <v>0</v>
      </c>
      <c r="J24" s="1">
        <v>187.3</v>
      </c>
      <c r="K24" s="1">
        <v>92.3</v>
      </c>
      <c r="L24" s="1">
        <v>3.8</v>
      </c>
      <c r="M24" s="1">
        <v>3.6</v>
      </c>
      <c r="N24" s="2">
        <f t="shared" si="0"/>
        <v>548.4</v>
      </c>
    </row>
    <row r="25" spans="1:14" x14ac:dyDescent="0.2">
      <c r="A25" s="11">
        <v>1975</v>
      </c>
      <c r="B25" s="1">
        <v>34.4</v>
      </c>
      <c r="C25" s="1">
        <v>18.399999999999999</v>
      </c>
      <c r="D25" s="1">
        <v>0</v>
      </c>
      <c r="E25" s="1">
        <v>0</v>
      </c>
      <c r="F25" s="1">
        <v>68.2</v>
      </c>
      <c r="G25" s="1">
        <v>44.2</v>
      </c>
      <c r="H25" s="1">
        <v>244</v>
      </c>
      <c r="I25" s="1">
        <v>72.599999999999994</v>
      </c>
      <c r="J25" s="1">
        <v>218.5</v>
      </c>
      <c r="K25" s="1">
        <v>28.4</v>
      </c>
      <c r="L25" s="1">
        <v>0</v>
      </c>
      <c r="M25" s="1">
        <v>24.4</v>
      </c>
      <c r="N25" s="2">
        <f t="shared" si="0"/>
        <v>753.09999999999991</v>
      </c>
    </row>
    <row r="26" spans="1:14" x14ac:dyDescent="0.2">
      <c r="A26" s="10">
        <v>1976</v>
      </c>
      <c r="B26" s="1">
        <v>18.5</v>
      </c>
      <c r="C26" s="1">
        <v>3</v>
      </c>
      <c r="D26" s="1">
        <v>14.8</v>
      </c>
      <c r="E26" s="1">
        <v>99.7</v>
      </c>
      <c r="F26" s="1">
        <v>23.1</v>
      </c>
      <c r="G26" s="1">
        <v>9.1999999999999993</v>
      </c>
      <c r="H26" s="1">
        <v>174.1</v>
      </c>
      <c r="I26" s="1">
        <v>121.6</v>
      </c>
      <c r="J26" s="1">
        <v>37.299999999999997</v>
      </c>
      <c r="K26" s="1">
        <v>114.8</v>
      </c>
      <c r="L26" s="1">
        <v>88.9</v>
      </c>
      <c r="M26" s="1">
        <v>30.6</v>
      </c>
      <c r="N26" s="2">
        <f t="shared" si="0"/>
        <v>735.6</v>
      </c>
    </row>
    <row r="27" spans="1:14" x14ac:dyDescent="0.2">
      <c r="A27" s="11">
        <v>1977</v>
      </c>
      <c r="B27" s="1">
        <v>41.2</v>
      </c>
      <c r="C27" s="1">
        <v>37.299999999999997</v>
      </c>
      <c r="D27" s="1">
        <v>1.3</v>
      </c>
      <c r="E27" s="1">
        <v>66</v>
      </c>
      <c r="F27" s="1">
        <v>31.2</v>
      </c>
      <c r="G27" s="1">
        <v>98.8</v>
      </c>
      <c r="H27" s="1">
        <v>0</v>
      </c>
      <c r="I27" s="1">
        <v>28.8</v>
      </c>
      <c r="J27" s="1">
        <v>96.1</v>
      </c>
      <c r="K27" s="1">
        <v>35.299999999999997</v>
      </c>
      <c r="L27" s="1">
        <v>3.6</v>
      </c>
      <c r="M27" s="1">
        <v>0</v>
      </c>
      <c r="N27" s="2">
        <f t="shared" si="0"/>
        <v>439.60000000000008</v>
      </c>
    </row>
    <row r="28" spans="1:14" x14ac:dyDescent="0.2">
      <c r="A28" s="10">
        <v>1978</v>
      </c>
      <c r="B28" s="1">
        <v>77.8</v>
      </c>
      <c r="C28" s="1">
        <v>12.5</v>
      </c>
      <c r="D28" s="1">
        <v>1.3</v>
      </c>
      <c r="E28" s="1">
        <v>15.7</v>
      </c>
      <c r="F28" s="1">
        <v>46.5</v>
      </c>
      <c r="G28" s="1">
        <v>35</v>
      </c>
      <c r="H28" s="1">
        <v>5.7</v>
      </c>
      <c r="I28" s="1">
        <v>45</v>
      </c>
      <c r="J28" s="1">
        <v>147.19999999999999</v>
      </c>
      <c r="K28" s="1">
        <v>117.5</v>
      </c>
      <c r="L28" s="1">
        <v>0</v>
      </c>
      <c r="M28" s="1">
        <v>25.5</v>
      </c>
      <c r="N28" s="2">
        <f t="shared" si="0"/>
        <v>529.70000000000005</v>
      </c>
    </row>
    <row r="29" spans="1:14" x14ac:dyDescent="0.2">
      <c r="A29" s="11">
        <v>1979</v>
      </c>
      <c r="B29" s="1">
        <v>15.9</v>
      </c>
      <c r="C29" s="1">
        <v>17.2</v>
      </c>
      <c r="D29" s="1">
        <v>6</v>
      </c>
      <c r="E29" s="1">
        <v>57.8</v>
      </c>
      <c r="F29" s="1">
        <v>32.299999999999997</v>
      </c>
      <c r="G29" s="1">
        <v>75.099999999999994</v>
      </c>
      <c r="H29" s="1">
        <v>7.1</v>
      </c>
      <c r="I29" s="1">
        <v>187.1</v>
      </c>
      <c r="J29" s="1">
        <v>206.1</v>
      </c>
      <c r="K29" s="1">
        <v>0</v>
      </c>
      <c r="L29" s="1">
        <v>17.5</v>
      </c>
      <c r="M29" s="1">
        <v>90.5</v>
      </c>
      <c r="N29" s="2">
        <f t="shared" si="0"/>
        <v>712.6</v>
      </c>
    </row>
    <row r="30" spans="1:14" x14ac:dyDescent="0.2">
      <c r="A30" s="10">
        <v>1980</v>
      </c>
      <c r="B30" s="1">
        <v>2</v>
      </c>
      <c r="C30" s="1">
        <v>36.299999999999997</v>
      </c>
      <c r="D30" s="1">
        <v>3</v>
      </c>
      <c r="E30" s="1">
        <v>0</v>
      </c>
      <c r="F30" s="1">
        <v>127.1</v>
      </c>
      <c r="G30" s="1">
        <v>0</v>
      </c>
      <c r="H30" s="1">
        <v>6.7</v>
      </c>
      <c r="I30" s="1">
        <v>316.5</v>
      </c>
      <c r="J30" s="1">
        <v>92.4</v>
      </c>
      <c r="K30" s="1">
        <v>107.8</v>
      </c>
      <c r="L30" s="1">
        <v>65.8</v>
      </c>
      <c r="M30" s="1">
        <v>11.9</v>
      </c>
      <c r="N30" s="2">
        <f t="shared" si="0"/>
        <v>769.49999999999989</v>
      </c>
    </row>
    <row r="31" spans="1:14" x14ac:dyDescent="0.2">
      <c r="A31" s="11">
        <v>1981</v>
      </c>
      <c r="B31" s="1">
        <v>87</v>
      </c>
      <c r="C31" s="1">
        <v>16.8</v>
      </c>
      <c r="D31" s="1">
        <v>79.5</v>
      </c>
      <c r="E31" s="1">
        <v>34.299999999999997</v>
      </c>
      <c r="F31" s="1">
        <v>217.3</v>
      </c>
      <c r="G31" s="1">
        <v>187.4</v>
      </c>
      <c r="H31" s="1">
        <v>203.6</v>
      </c>
      <c r="I31" s="1">
        <v>69.3</v>
      </c>
      <c r="J31" s="1">
        <v>18.3</v>
      </c>
      <c r="K31" s="1">
        <v>86.5</v>
      </c>
      <c r="L31" s="1">
        <v>0</v>
      </c>
      <c r="M31" s="1">
        <v>8.1</v>
      </c>
      <c r="N31" s="2">
        <f t="shared" si="0"/>
        <v>1008.1</v>
      </c>
    </row>
    <row r="32" spans="1:14" x14ac:dyDescent="0.2">
      <c r="A32" s="10">
        <v>1982</v>
      </c>
      <c r="B32" s="1">
        <v>0</v>
      </c>
      <c r="C32" s="1">
        <v>62.1</v>
      </c>
      <c r="D32" s="1">
        <v>1.5</v>
      </c>
      <c r="E32" s="1">
        <v>67.2</v>
      </c>
      <c r="F32" s="1">
        <v>276.39999999999998</v>
      </c>
      <c r="G32" s="1">
        <v>0</v>
      </c>
      <c r="H32" s="1">
        <v>0</v>
      </c>
      <c r="I32" s="1">
        <v>34.799999999999997</v>
      </c>
      <c r="J32" s="1">
        <v>0</v>
      </c>
      <c r="K32" s="1">
        <v>31.4</v>
      </c>
      <c r="L32" s="1">
        <v>19.399999999999999</v>
      </c>
      <c r="M32" s="1">
        <v>51.6</v>
      </c>
      <c r="N32" s="2">
        <f t="shared" si="0"/>
        <v>544.4</v>
      </c>
    </row>
    <row r="33" spans="1:14" x14ac:dyDescent="0.2">
      <c r="A33" s="11">
        <v>1983</v>
      </c>
      <c r="B33" s="1">
        <v>31.3</v>
      </c>
      <c r="C33" s="1">
        <v>163.1</v>
      </c>
      <c r="D33" s="1">
        <v>44.7</v>
      </c>
      <c r="E33" s="1">
        <v>0</v>
      </c>
      <c r="F33" s="1">
        <v>24.5</v>
      </c>
      <c r="G33" s="1">
        <v>69.5</v>
      </c>
      <c r="H33" s="1">
        <v>93</v>
      </c>
      <c r="I33" s="1">
        <v>10.5</v>
      </c>
      <c r="J33" s="1">
        <v>166.8</v>
      </c>
      <c r="K33" s="1">
        <v>74.099999999999994</v>
      </c>
      <c r="L33" s="1">
        <v>33</v>
      </c>
      <c r="M33" s="1">
        <v>26.5</v>
      </c>
      <c r="N33" s="2">
        <f t="shared" si="0"/>
        <v>737.00000000000011</v>
      </c>
    </row>
    <row r="34" spans="1:14" x14ac:dyDescent="0.2">
      <c r="A34" s="10">
        <v>1984</v>
      </c>
      <c r="B34" s="1">
        <v>148</v>
      </c>
      <c r="C34" s="1">
        <v>11.2</v>
      </c>
      <c r="D34" s="1">
        <v>0</v>
      </c>
      <c r="E34" s="1">
        <v>0</v>
      </c>
      <c r="F34" s="1">
        <v>70.7</v>
      </c>
      <c r="G34" s="1">
        <v>26.7</v>
      </c>
      <c r="H34" s="1">
        <v>33.299999999999997</v>
      </c>
      <c r="I34" s="1">
        <v>25.7</v>
      </c>
      <c r="J34" s="1">
        <v>124.1</v>
      </c>
      <c r="K34" s="1">
        <v>31.2</v>
      </c>
      <c r="L34" s="1">
        <v>12</v>
      </c>
      <c r="M34" s="1">
        <v>59.8</v>
      </c>
      <c r="N34" s="2">
        <f t="shared" si="0"/>
        <v>542.69999999999993</v>
      </c>
    </row>
    <row r="35" spans="1:14" x14ac:dyDescent="0.2">
      <c r="A35" s="11">
        <v>1985</v>
      </c>
      <c r="B35" s="1">
        <v>55</v>
      </c>
      <c r="C35" s="1">
        <v>56</v>
      </c>
      <c r="D35" s="1">
        <v>30.5</v>
      </c>
      <c r="E35" s="1">
        <v>27</v>
      </c>
      <c r="F35" s="1">
        <v>184.5</v>
      </c>
      <c r="G35" s="1">
        <v>126.5</v>
      </c>
      <c r="H35" s="1">
        <v>36.5</v>
      </c>
      <c r="I35" s="1">
        <v>1.5</v>
      </c>
      <c r="J35" s="1">
        <v>77.7</v>
      </c>
      <c r="K35" s="1">
        <v>46</v>
      </c>
      <c r="L35" s="1">
        <v>21</v>
      </c>
      <c r="M35" s="1">
        <v>27.6</v>
      </c>
      <c r="N35" s="2">
        <f t="shared" si="0"/>
        <v>689.80000000000007</v>
      </c>
    </row>
    <row r="36" spans="1:14" x14ac:dyDescent="0.2">
      <c r="A36" s="10">
        <v>1986</v>
      </c>
      <c r="B36" s="1">
        <v>13.2</v>
      </c>
      <c r="C36" s="1">
        <v>51.8</v>
      </c>
      <c r="D36" s="1">
        <v>25</v>
      </c>
      <c r="E36" s="1">
        <v>19</v>
      </c>
      <c r="F36" s="1">
        <v>180.8</v>
      </c>
      <c r="G36" s="1">
        <v>75.400000000000006</v>
      </c>
      <c r="H36" s="1">
        <v>8</v>
      </c>
      <c r="I36" s="1">
        <v>8.5</v>
      </c>
      <c r="J36" s="1">
        <v>42.3</v>
      </c>
      <c r="K36" s="1">
        <v>72.5</v>
      </c>
      <c r="L36" s="1">
        <v>45.8</v>
      </c>
      <c r="M36" s="1">
        <v>113.4</v>
      </c>
      <c r="N36" s="2">
        <f t="shared" si="0"/>
        <v>655.7</v>
      </c>
    </row>
    <row r="37" spans="1:14" x14ac:dyDescent="0.2">
      <c r="A37" s="11">
        <v>1987</v>
      </c>
      <c r="B37" s="1">
        <v>79</v>
      </c>
      <c r="C37" s="1">
        <v>44.2</v>
      </c>
      <c r="D37" s="1">
        <v>8.5</v>
      </c>
      <c r="E37" s="1">
        <v>17.5</v>
      </c>
      <c r="F37" s="1">
        <v>175.3</v>
      </c>
      <c r="G37" s="1">
        <v>110.9</v>
      </c>
      <c r="H37" s="1">
        <v>68.7</v>
      </c>
      <c r="I37" s="1">
        <v>3.8</v>
      </c>
      <c r="J37" s="1">
        <v>45.8</v>
      </c>
      <c r="K37" s="1">
        <v>9</v>
      </c>
      <c r="L37" s="1">
        <v>40</v>
      </c>
      <c r="M37" s="1">
        <v>13</v>
      </c>
      <c r="N37" s="2">
        <f t="shared" si="0"/>
        <v>615.69999999999993</v>
      </c>
    </row>
    <row r="38" spans="1:14" x14ac:dyDescent="0.2">
      <c r="A38" s="10">
        <v>1988</v>
      </c>
      <c r="B38" s="1">
        <v>62</v>
      </c>
      <c r="C38" s="1">
        <v>53.5</v>
      </c>
      <c r="D38" s="1">
        <v>14</v>
      </c>
      <c r="E38" s="1">
        <v>8</v>
      </c>
      <c r="F38" s="1">
        <v>70.5</v>
      </c>
      <c r="G38" s="1">
        <v>6</v>
      </c>
      <c r="H38" s="1">
        <v>14</v>
      </c>
      <c r="I38" s="1">
        <v>107.5</v>
      </c>
      <c r="J38" s="1">
        <v>158.5</v>
      </c>
      <c r="K38" s="1">
        <v>61.5</v>
      </c>
      <c r="L38" s="1">
        <v>0</v>
      </c>
      <c r="M38" s="1">
        <v>2</v>
      </c>
      <c r="N38" s="2">
        <f t="shared" si="0"/>
        <v>557.5</v>
      </c>
    </row>
    <row r="39" spans="1:14" x14ac:dyDescent="0.2">
      <c r="A39" s="11">
        <v>1989</v>
      </c>
      <c r="B39" s="1">
        <v>13</v>
      </c>
      <c r="C39" s="1">
        <v>29.5</v>
      </c>
      <c r="D39" s="1">
        <v>0</v>
      </c>
      <c r="E39" s="1">
        <v>26</v>
      </c>
      <c r="F39" s="1">
        <v>4.5</v>
      </c>
      <c r="G39" s="1">
        <v>57.7</v>
      </c>
      <c r="H39" s="1">
        <v>42.5</v>
      </c>
      <c r="I39" s="1">
        <v>42</v>
      </c>
      <c r="J39" s="1">
        <v>10</v>
      </c>
      <c r="K39" s="1">
        <v>108.5</v>
      </c>
      <c r="L39" s="1">
        <v>4.5</v>
      </c>
      <c r="M39" s="1">
        <v>81.5</v>
      </c>
      <c r="N39" s="2">
        <f t="shared" si="0"/>
        <v>419.7</v>
      </c>
    </row>
    <row r="40" spans="1:14" x14ac:dyDescent="0.2">
      <c r="A40" s="10">
        <v>1990</v>
      </c>
      <c r="B40" s="1">
        <v>7.5</v>
      </c>
      <c r="C40" s="1">
        <v>54.5</v>
      </c>
      <c r="D40" s="1">
        <v>11.7</v>
      </c>
      <c r="E40" s="1">
        <v>53.9</v>
      </c>
      <c r="F40" s="1">
        <v>107.3</v>
      </c>
      <c r="G40" s="1">
        <v>0</v>
      </c>
      <c r="H40" s="1">
        <v>14.5</v>
      </c>
      <c r="I40" s="1">
        <v>20</v>
      </c>
      <c r="J40" s="1">
        <v>85.5</v>
      </c>
      <c r="K40" s="1">
        <v>43</v>
      </c>
      <c r="L40" s="1">
        <v>31.5</v>
      </c>
      <c r="M40" s="1">
        <v>0</v>
      </c>
      <c r="N40" s="2">
        <f t="shared" si="0"/>
        <v>429.4</v>
      </c>
    </row>
    <row r="41" spans="1:14" x14ac:dyDescent="0.2">
      <c r="A41" s="11">
        <v>1991</v>
      </c>
      <c r="B41" s="1">
        <v>19.100000000000001</v>
      </c>
      <c r="C41" s="1">
        <v>75</v>
      </c>
      <c r="D41" s="1">
        <v>3</v>
      </c>
      <c r="E41" s="1">
        <v>17</v>
      </c>
      <c r="F41" s="1">
        <v>103</v>
      </c>
      <c r="G41" s="1">
        <v>133</v>
      </c>
      <c r="H41" s="1">
        <v>53.5</v>
      </c>
      <c r="I41" s="1">
        <v>1</v>
      </c>
      <c r="J41" s="1">
        <v>108.5</v>
      </c>
      <c r="K41" s="1">
        <v>90.8</v>
      </c>
      <c r="L41" s="1">
        <v>10.199999999999999</v>
      </c>
      <c r="M41" s="1">
        <v>55</v>
      </c>
      <c r="N41" s="2">
        <f t="shared" si="0"/>
        <v>669.1</v>
      </c>
    </row>
    <row r="42" spans="1:14" x14ac:dyDescent="0.2">
      <c r="A42" s="10">
        <v>1992</v>
      </c>
      <c r="B42" s="1">
        <v>98.5</v>
      </c>
      <c r="C42" s="1">
        <v>31</v>
      </c>
      <c r="D42" s="1">
        <v>2</v>
      </c>
      <c r="E42" s="1">
        <v>152.5</v>
      </c>
      <c r="F42" s="1">
        <v>102.5</v>
      </c>
      <c r="G42" s="1">
        <v>28</v>
      </c>
      <c r="H42" s="1">
        <v>39</v>
      </c>
      <c r="I42" s="1">
        <v>29.5</v>
      </c>
      <c r="J42" s="1">
        <v>112.5</v>
      </c>
      <c r="K42" s="1">
        <v>80.7</v>
      </c>
      <c r="L42" s="1">
        <v>64</v>
      </c>
      <c r="M42" s="1">
        <v>17</v>
      </c>
      <c r="N42" s="2">
        <f t="shared" si="0"/>
        <v>757.2</v>
      </c>
    </row>
    <row r="43" spans="1:14" x14ac:dyDescent="0.2">
      <c r="A43" s="11">
        <v>1993</v>
      </c>
      <c r="B43" s="1">
        <v>8</v>
      </c>
      <c r="C43" s="1">
        <v>13.5</v>
      </c>
      <c r="D43" s="1">
        <v>64.5</v>
      </c>
      <c r="E43" s="1">
        <v>15.5</v>
      </c>
      <c r="F43" s="1">
        <v>82</v>
      </c>
      <c r="G43" s="1">
        <v>269.89999999999998</v>
      </c>
      <c r="H43" s="1">
        <v>0</v>
      </c>
      <c r="I43" s="1">
        <v>0</v>
      </c>
      <c r="J43" s="1">
        <v>40.5</v>
      </c>
      <c r="K43" s="1">
        <v>20.5</v>
      </c>
      <c r="L43" s="1">
        <v>37.5</v>
      </c>
      <c r="M43" s="1">
        <v>31</v>
      </c>
      <c r="N43" s="2">
        <f t="shared" si="0"/>
        <v>582.9</v>
      </c>
    </row>
    <row r="44" spans="1:14" x14ac:dyDescent="0.2">
      <c r="A44" s="10">
        <v>1994</v>
      </c>
      <c r="B44" s="1">
        <v>51.1</v>
      </c>
      <c r="C44" s="1">
        <v>13</v>
      </c>
      <c r="D44" s="1">
        <v>55.5</v>
      </c>
      <c r="E44" s="1">
        <v>23</v>
      </c>
      <c r="F44" s="1">
        <v>73.400000000000006</v>
      </c>
      <c r="G44" s="1">
        <v>95.5</v>
      </c>
      <c r="H44" s="1">
        <v>9</v>
      </c>
      <c r="I44" s="1">
        <v>81</v>
      </c>
      <c r="J44" s="1">
        <v>81.099999999999994</v>
      </c>
      <c r="K44" s="1">
        <v>53</v>
      </c>
      <c r="L44" s="1">
        <v>0</v>
      </c>
      <c r="M44" s="1">
        <v>41</v>
      </c>
      <c r="N44" s="2">
        <f t="shared" si="0"/>
        <v>576.6</v>
      </c>
    </row>
    <row r="45" spans="1:14" x14ac:dyDescent="0.2">
      <c r="A45" s="11">
        <v>1995</v>
      </c>
      <c r="B45" s="1">
        <v>13.1</v>
      </c>
      <c r="C45" s="1">
        <v>3.5</v>
      </c>
      <c r="D45" s="1">
        <v>21</v>
      </c>
      <c r="E45" s="1">
        <v>5.5</v>
      </c>
      <c r="F45" s="1">
        <v>110</v>
      </c>
      <c r="G45" s="1">
        <v>96.8</v>
      </c>
      <c r="H45" s="1">
        <v>3.5</v>
      </c>
      <c r="I45" s="1">
        <v>128.5</v>
      </c>
      <c r="J45" s="1">
        <v>112</v>
      </c>
      <c r="K45" s="1">
        <v>108.5</v>
      </c>
      <c r="L45" s="1">
        <v>32</v>
      </c>
      <c r="M45" s="1">
        <v>29.7</v>
      </c>
      <c r="N45" s="2">
        <f t="shared" si="0"/>
        <v>664.1</v>
      </c>
    </row>
    <row r="46" spans="1:14" x14ac:dyDescent="0.2">
      <c r="A46" s="10">
        <v>1996</v>
      </c>
      <c r="B46" s="1">
        <v>1</v>
      </c>
      <c r="C46" s="1">
        <v>1</v>
      </c>
      <c r="D46" s="1">
        <v>4.5</v>
      </c>
      <c r="E46" s="1">
        <v>36.5</v>
      </c>
      <c r="F46" s="1">
        <v>16.5</v>
      </c>
      <c r="G46" s="1">
        <v>2</v>
      </c>
      <c r="H46" s="1">
        <v>4.5</v>
      </c>
      <c r="I46" s="1">
        <v>136</v>
      </c>
      <c r="J46" s="1">
        <v>38.799999999999997</v>
      </c>
      <c r="K46" s="1">
        <v>67</v>
      </c>
      <c r="L46" s="1">
        <v>13</v>
      </c>
      <c r="M46" s="1">
        <v>6</v>
      </c>
      <c r="N46" s="2">
        <f t="shared" si="0"/>
        <v>326.8</v>
      </c>
    </row>
    <row r="47" spans="1:14" x14ac:dyDescent="0.2">
      <c r="A47" s="11">
        <v>1997</v>
      </c>
      <c r="B47" s="1">
        <v>2.5</v>
      </c>
      <c r="C47" s="1">
        <v>23</v>
      </c>
      <c r="D47" s="1">
        <v>167</v>
      </c>
      <c r="E47" s="1">
        <v>101</v>
      </c>
      <c r="F47" s="1">
        <v>15.5</v>
      </c>
      <c r="G47" s="1">
        <v>75.5</v>
      </c>
      <c r="H47" s="1">
        <v>0</v>
      </c>
      <c r="I47" s="1">
        <v>2</v>
      </c>
      <c r="J47" s="1">
        <v>29.7</v>
      </c>
      <c r="K47" s="1">
        <v>128.5</v>
      </c>
      <c r="L47" s="1">
        <v>33</v>
      </c>
      <c r="M47" s="1">
        <v>7</v>
      </c>
      <c r="N47" s="2">
        <f t="shared" si="0"/>
        <v>584.70000000000005</v>
      </c>
    </row>
    <row r="48" spans="1:14" x14ac:dyDescent="0.2">
      <c r="A48" s="10">
        <v>1998</v>
      </c>
      <c r="B48" s="1">
        <v>0</v>
      </c>
      <c r="C48" s="1">
        <v>64.900000000000006</v>
      </c>
      <c r="D48" s="1">
        <v>17</v>
      </c>
      <c r="E48" s="1">
        <v>0</v>
      </c>
      <c r="F48" s="1">
        <v>0</v>
      </c>
      <c r="G48" s="1">
        <v>0</v>
      </c>
      <c r="H48" s="1">
        <v>2</v>
      </c>
      <c r="I48" s="1">
        <v>61.7</v>
      </c>
      <c r="J48" s="1">
        <v>221.5</v>
      </c>
      <c r="K48" s="1">
        <v>82.4</v>
      </c>
      <c r="L48" s="1">
        <v>45</v>
      </c>
      <c r="M48" s="1">
        <v>3</v>
      </c>
      <c r="N48" s="2">
        <f t="shared" si="0"/>
        <v>497.5</v>
      </c>
    </row>
    <row r="49" spans="1:14" x14ac:dyDescent="0.2">
      <c r="A49" s="11">
        <v>1999</v>
      </c>
      <c r="B49" s="1">
        <v>0</v>
      </c>
      <c r="C49" s="1">
        <v>0</v>
      </c>
      <c r="D49" s="1">
        <v>69.5</v>
      </c>
      <c r="E49" s="1">
        <v>0</v>
      </c>
      <c r="F49" s="1">
        <v>25</v>
      </c>
      <c r="G49" s="1">
        <v>87</v>
      </c>
      <c r="H49" s="1">
        <v>96.1</v>
      </c>
      <c r="I49" s="1">
        <v>75.5</v>
      </c>
      <c r="J49" s="1">
        <v>62.7</v>
      </c>
      <c r="K49" s="1">
        <v>39</v>
      </c>
      <c r="L49" s="1">
        <v>0</v>
      </c>
      <c r="M49" s="1">
        <v>8.5</v>
      </c>
      <c r="N49" s="2">
        <f t="shared" si="0"/>
        <v>463.3</v>
      </c>
    </row>
    <row r="50" spans="1:14" x14ac:dyDescent="0.2">
      <c r="A50" s="10">
        <v>2000</v>
      </c>
      <c r="B50" s="1">
        <v>66.5</v>
      </c>
      <c r="C50" s="1">
        <v>11</v>
      </c>
      <c r="D50" s="1">
        <v>33</v>
      </c>
      <c r="E50" s="1">
        <v>4</v>
      </c>
      <c r="F50" s="1">
        <v>11.5</v>
      </c>
      <c r="G50" s="1">
        <v>89.5</v>
      </c>
      <c r="H50" s="1">
        <v>0</v>
      </c>
      <c r="I50" s="1">
        <v>33.5</v>
      </c>
      <c r="J50" s="1">
        <v>34</v>
      </c>
      <c r="K50" s="3">
        <v>107.5</v>
      </c>
      <c r="L50" s="3">
        <v>29</v>
      </c>
      <c r="M50" s="3">
        <v>20.5</v>
      </c>
      <c r="N50" s="2">
        <f t="shared" si="0"/>
        <v>440</v>
      </c>
    </row>
    <row r="51" spans="1:14" x14ac:dyDescent="0.2">
      <c r="A51" s="11">
        <v>2001</v>
      </c>
      <c r="B51" s="1">
        <v>7.5</v>
      </c>
      <c r="C51" s="3">
        <v>36</v>
      </c>
      <c r="D51" s="3">
        <v>18</v>
      </c>
      <c r="E51" s="3">
        <v>2</v>
      </c>
      <c r="F51" s="3">
        <v>1</v>
      </c>
      <c r="G51" s="3">
        <v>88.9</v>
      </c>
      <c r="H51" s="3">
        <v>74.5</v>
      </c>
      <c r="I51" s="3">
        <v>63.5</v>
      </c>
      <c r="J51" s="3">
        <v>148</v>
      </c>
      <c r="K51" s="3">
        <v>0</v>
      </c>
      <c r="L51" s="3">
        <v>98</v>
      </c>
      <c r="M51" s="3">
        <v>30.5</v>
      </c>
      <c r="N51" s="2">
        <f t="shared" si="0"/>
        <v>567.9</v>
      </c>
    </row>
    <row r="52" spans="1:14" x14ac:dyDescent="0.2">
      <c r="A52" s="10">
        <v>2002</v>
      </c>
      <c r="B52" s="1">
        <v>2.5</v>
      </c>
      <c r="C52" s="3">
        <v>3.5</v>
      </c>
      <c r="D52" s="3">
        <v>2</v>
      </c>
      <c r="E52" s="3">
        <v>28</v>
      </c>
      <c r="F52" s="3">
        <v>35</v>
      </c>
      <c r="G52" s="3">
        <v>78.5</v>
      </c>
      <c r="H52" s="3">
        <v>50.5</v>
      </c>
      <c r="I52" s="3">
        <v>0</v>
      </c>
      <c r="J52" s="3">
        <v>169.5</v>
      </c>
      <c r="K52" s="3">
        <v>189.6</v>
      </c>
      <c r="L52" s="3">
        <v>83.5</v>
      </c>
      <c r="M52" s="3">
        <v>3</v>
      </c>
      <c r="N52" s="2">
        <f t="shared" si="0"/>
        <v>645.6</v>
      </c>
    </row>
    <row r="53" spans="1:14" x14ac:dyDescent="0.2">
      <c r="A53" s="11">
        <v>2003</v>
      </c>
      <c r="B53" s="1">
        <v>18.2</v>
      </c>
      <c r="C53" s="3">
        <v>13</v>
      </c>
      <c r="D53" s="3">
        <v>29.7</v>
      </c>
      <c r="E53" s="3">
        <v>32.4</v>
      </c>
      <c r="F53" s="3">
        <v>14</v>
      </c>
      <c r="G53" s="3">
        <v>27.6</v>
      </c>
      <c r="H53" s="3">
        <v>20.5</v>
      </c>
      <c r="I53" s="3">
        <v>146.5</v>
      </c>
      <c r="J53" s="3">
        <v>261.5</v>
      </c>
      <c r="K53" s="3">
        <v>78.599999999999994</v>
      </c>
      <c r="L53" s="3">
        <v>14</v>
      </c>
      <c r="M53" s="3">
        <v>0</v>
      </c>
      <c r="N53" s="2">
        <f t="shared" si="0"/>
        <v>656</v>
      </c>
    </row>
    <row r="54" spans="1:14" x14ac:dyDescent="0.2">
      <c r="A54" s="11">
        <v>2004</v>
      </c>
      <c r="B54" s="1">
        <v>73.599999999999994</v>
      </c>
      <c r="C54" s="3">
        <v>22.8</v>
      </c>
      <c r="D54" s="3">
        <v>47.6</v>
      </c>
      <c r="E54" s="3">
        <v>194.5</v>
      </c>
      <c r="F54" s="3">
        <v>40.6</v>
      </c>
      <c r="G54" s="3">
        <v>89.2</v>
      </c>
      <c r="H54" s="3">
        <v>15.2</v>
      </c>
      <c r="I54" s="3">
        <v>14.7</v>
      </c>
      <c r="J54" s="3">
        <v>135.80000000000001</v>
      </c>
      <c r="K54" s="3">
        <v>66.099999999999994</v>
      </c>
      <c r="L54" s="3">
        <v>5.0999999999999996</v>
      </c>
      <c r="M54" s="3">
        <v>29.8</v>
      </c>
      <c r="N54" s="2">
        <f t="shared" si="0"/>
        <v>735</v>
      </c>
    </row>
    <row r="55" spans="1:14" x14ac:dyDescent="0.2">
      <c r="A55" s="11">
        <v>2005</v>
      </c>
      <c r="B55" s="8">
        <v>25.41</v>
      </c>
      <c r="C55" s="8">
        <v>39.340000000000003</v>
      </c>
      <c r="D55" s="8">
        <v>12.71</v>
      </c>
      <c r="E55" s="8">
        <v>2.5</v>
      </c>
      <c r="F55" s="8">
        <v>22.92</v>
      </c>
      <c r="G55" s="8">
        <v>14.2</v>
      </c>
      <c r="H55" s="8">
        <v>260.20999999999998</v>
      </c>
      <c r="I55" s="8">
        <v>0</v>
      </c>
      <c r="J55" s="8">
        <v>14.61</v>
      </c>
      <c r="K55" s="8">
        <v>83.82</v>
      </c>
      <c r="L55" s="8">
        <v>4.01</v>
      </c>
      <c r="M55" s="8">
        <v>11.11</v>
      </c>
      <c r="N55" s="2">
        <f t="shared" si="0"/>
        <v>490.84</v>
      </c>
    </row>
    <row r="56" spans="1:14" x14ac:dyDescent="0.2">
      <c r="A56" s="11">
        <v>2006</v>
      </c>
      <c r="B56" s="8">
        <v>0</v>
      </c>
      <c r="C56" s="8">
        <v>2.5299999999999998</v>
      </c>
      <c r="D56" s="8">
        <v>27.91</v>
      </c>
      <c r="E56" s="8">
        <v>2.5</v>
      </c>
      <c r="F56" s="8">
        <v>17.809999999999999</v>
      </c>
      <c r="G56" s="8">
        <v>43.1</v>
      </c>
      <c r="H56" s="8">
        <v>161.30000000000001</v>
      </c>
      <c r="I56" s="8">
        <v>20.21</v>
      </c>
      <c r="J56" s="8">
        <v>415</v>
      </c>
      <c r="K56" s="8">
        <v>53.93</v>
      </c>
      <c r="L56" s="8">
        <v>0.01</v>
      </c>
      <c r="M56" s="8">
        <v>95.01</v>
      </c>
      <c r="N56" s="2">
        <f t="shared" si="0"/>
        <v>839.31</v>
      </c>
    </row>
    <row r="57" spans="1:14" x14ac:dyDescent="0.2">
      <c r="A57" s="11">
        <v>2007</v>
      </c>
      <c r="B57" s="8">
        <v>43.4</v>
      </c>
      <c r="C57" s="8">
        <v>16.2</v>
      </c>
      <c r="D57" s="8">
        <v>12</v>
      </c>
      <c r="E57" s="8">
        <v>22.3</v>
      </c>
      <c r="F57" s="8">
        <v>44.9</v>
      </c>
      <c r="G57" s="8">
        <v>95</v>
      </c>
      <c r="H57" s="8">
        <v>334.9</v>
      </c>
      <c r="I57" s="8">
        <v>82.2</v>
      </c>
      <c r="J57" s="8">
        <v>72.5</v>
      </c>
      <c r="K57" s="8">
        <v>46.8</v>
      </c>
      <c r="L57" s="8">
        <v>5</v>
      </c>
      <c r="M57" s="8">
        <v>1</v>
      </c>
      <c r="N57" s="8">
        <f t="shared" si="0"/>
        <v>776.19999999999993</v>
      </c>
    </row>
    <row r="58" spans="1:14" x14ac:dyDescent="0.2">
      <c r="A58" s="11">
        <v>2008</v>
      </c>
      <c r="B58" s="8">
        <v>47.63</v>
      </c>
      <c r="C58" s="8">
        <v>2.0099999999999998</v>
      </c>
      <c r="D58" s="8">
        <v>2.0099999999999998</v>
      </c>
      <c r="E58" s="8">
        <v>46.61</v>
      </c>
      <c r="F58" s="8">
        <v>30.01</v>
      </c>
      <c r="G58" s="8">
        <v>3.01</v>
      </c>
      <c r="H58" s="8">
        <v>272.20999999999998</v>
      </c>
      <c r="I58" s="8">
        <v>221.52</v>
      </c>
      <c r="J58" s="8">
        <v>187.1</v>
      </c>
      <c r="K58" s="8">
        <v>67.099999999999994</v>
      </c>
      <c r="L58" s="8">
        <v>17</v>
      </c>
      <c r="M58" s="8">
        <v>1.54</v>
      </c>
      <c r="N58" s="8">
        <f>SUM(B58:M58)</f>
        <v>897.75</v>
      </c>
    </row>
    <row r="59" spans="1:14" x14ac:dyDescent="0.2">
      <c r="A59" s="11">
        <v>2009</v>
      </c>
      <c r="B59" s="8">
        <v>0</v>
      </c>
      <c r="C59" s="8">
        <v>12.6</v>
      </c>
      <c r="D59" s="8">
        <v>10.1</v>
      </c>
      <c r="E59" s="8">
        <v>0</v>
      </c>
      <c r="F59" s="8">
        <v>99.4</v>
      </c>
      <c r="G59" s="8">
        <v>45.7</v>
      </c>
      <c r="H59" s="8">
        <v>0</v>
      </c>
      <c r="I59" s="8">
        <v>36</v>
      </c>
      <c r="J59" s="8">
        <v>99</v>
      </c>
      <c r="K59" s="8">
        <v>22</v>
      </c>
      <c r="L59" s="8">
        <v>58.4</v>
      </c>
      <c r="M59" s="8">
        <v>104.3</v>
      </c>
      <c r="N59" s="8">
        <f>SUM(B59:M59)</f>
        <v>487.5</v>
      </c>
    </row>
    <row r="60" spans="1:14" x14ac:dyDescent="0.2">
      <c r="A60" s="11">
        <v>2010</v>
      </c>
      <c r="B60" s="8">
        <v>12.120000001043</v>
      </c>
      <c r="C60" s="8">
        <v>77.229999808594997</v>
      </c>
      <c r="D60" s="8">
        <v>11.019999999553001</v>
      </c>
      <c r="E60" s="8">
        <v>121.02999999933</v>
      </c>
      <c r="F60" s="8">
        <v>69</v>
      </c>
      <c r="G60" s="8">
        <v>243.52999999932999</v>
      </c>
      <c r="H60" s="8">
        <v>79.119999904186002</v>
      </c>
      <c r="I60" s="8">
        <v>2.5099999997764999</v>
      </c>
      <c r="J60" s="8">
        <v>90.909999141469996</v>
      </c>
      <c r="K60" s="8">
        <v>0</v>
      </c>
      <c r="L60" s="8">
        <v>0</v>
      </c>
      <c r="M60" s="8">
        <v>0</v>
      </c>
      <c r="N60" s="8">
        <f>SUM(B60:M60)</f>
        <v>706.46999885328341</v>
      </c>
    </row>
    <row r="61" spans="1:14" x14ac:dyDescent="0.2">
      <c r="A61" s="11">
        <v>2011</v>
      </c>
      <c r="B61" s="8">
        <v>26.210000002756999</v>
      </c>
      <c r="C61" s="8" t="s">
        <v>19</v>
      </c>
      <c r="D61" s="8">
        <v>0</v>
      </c>
      <c r="E61" s="8">
        <v>0</v>
      </c>
      <c r="F61" s="8">
        <v>4</v>
      </c>
      <c r="G61" s="8">
        <v>133.40000152587999</v>
      </c>
      <c r="H61" s="8">
        <v>42.199999809265002</v>
      </c>
      <c r="I61" s="8">
        <v>7</v>
      </c>
      <c r="J61" s="8">
        <v>0</v>
      </c>
      <c r="K61" s="8">
        <v>0</v>
      </c>
      <c r="L61" s="8">
        <v>2.5</v>
      </c>
      <c r="M61" s="8">
        <v>95.2</v>
      </c>
      <c r="N61" s="8">
        <f>SUM(B61:M61)</f>
        <v>310.510001337902</v>
      </c>
    </row>
    <row r="62" spans="1:14" x14ac:dyDescent="0.2">
      <c r="A62" s="11">
        <v>2012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1:14" x14ac:dyDescent="0.2">
      <c r="A63" s="11" t="s">
        <v>16</v>
      </c>
      <c r="B63" s="8">
        <f>AVERAGE(B10:B61)</f>
        <v>31.170576923150001</v>
      </c>
      <c r="C63" s="8">
        <f t="shared" ref="C63:M63" si="1">AVERAGE(C10:C61)</f>
        <v>29.213921564874415</v>
      </c>
      <c r="D63" s="8">
        <f t="shared" si="1"/>
        <v>23.558653846145248</v>
      </c>
      <c r="E63" s="8">
        <f t="shared" si="1"/>
        <v>35.823846153833273</v>
      </c>
      <c r="F63" s="8">
        <f t="shared" si="1"/>
        <v>68.356538461538463</v>
      </c>
      <c r="G63" s="8">
        <f t="shared" si="1"/>
        <v>71.777692337023268</v>
      </c>
      <c r="H63" s="8">
        <f t="shared" si="1"/>
        <v>58.344999994489449</v>
      </c>
      <c r="I63" s="8">
        <f t="shared" si="1"/>
        <v>56.298846153841843</v>
      </c>
      <c r="J63" s="8">
        <f t="shared" si="1"/>
        <v>111.35615382964365</v>
      </c>
      <c r="K63" s="8">
        <f t="shared" si="1"/>
        <v>63.814423076923077</v>
      </c>
      <c r="L63" s="8">
        <f t="shared" si="1"/>
        <v>25.134999999999998</v>
      </c>
      <c r="M63" s="8">
        <f t="shared" si="1"/>
        <v>29.029999999999998</v>
      </c>
      <c r="N63" s="8">
        <f>SUM(B63:M63)</f>
        <v>603.88065234146268</v>
      </c>
    </row>
    <row r="65" spans="2:2" x14ac:dyDescent="0.2">
      <c r="B65" s="9"/>
    </row>
    <row r="66" spans="2:2" x14ac:dyDescent="0.2">
      <c r="B66" s="9"/>
    </row>
    <row r="67" spans="2:2" x14ac:dyDescent="0.2">
      <c r="B67" s="9"/>
    </row>
    <row r="68" spans="2:2" x14ac:dyDescent="0.2">
      <c r="B68" s="9"/>
    </row>
    <row r="69" spans="2:2" x14ac:dyDescent="0.2">
      <c r="B69" s="9"/>
    </row>
    <row r="70" spans="2:2" x14ac:dyDescent="0.2">
      <c r="B70" s="9"/>
    </row>
    <row r="71" spans="2:2" x14ac:dyDescent="0.2">
      <c r="B71" s="9"/>
    </row>
    <row r="72" spans="2:2" x14ac:dyDescent="0.2">
      <c r="B72" s="9"/>
    </row>
    <row r="73" spans="2:2" x14ac:dyDescent="0.2">
      <c r="B73" s="9"/>
    </row>
    <row r="74" spans="2:2" x14ac:dyDescent="0.2">
      <c r="B74" s="9"/>
    </row>
    <row r="75" spans="2:2" x14ac:dyDescent="0.2">
      <c r="B75" s="9"/>
    </row>
    <row r="76" spans="2:2" x14ac:dyDescent="0.2">
      <c r="B76" s="9"/>
    </row>
    <row r="77" spans="2:2" x14ac:dyDescent="0.2">
      <c r="B77" s="9"/>
    </row>
    <row r="78" spans="2:2" x14ac:dyDescent="0.2">
      <c r="B78" s="9"/>
    </row>
    <row r="79" spans="2:2" x14ac:dyDescent="0.2">
      <c r="B79" s="9"/>
    </row>
    <row r="80" spans="2:2" x14ac:dyDescent="0.2">
      <c r="B80" s="9"/>
    </row>
    <row r="81" spans="2:2" x14ac:dyDescent="0.2">
      <c r="B81" s="9"/>
    </row>
    <row r="82" spans="2:2" x14ac:dyDescent="0.2">
      <c r="B82" s="9"/>
    </row>
    <row r="83" spans="2:2" x14ac:dyDescent="0.2">
      <c r="B83" s="9"/>
    </row>
  </sheetData>
  <mergeCells count="4">
    <mergeCell ref="A3:M3"/>
    <mergeCell ref="A6:M6"/>
    <mergeCell ref="A7:M7"/>
    <mergeCell ref="A8:M8"/>
  </mergeCells>
  <phoneticPr fontId="1" type="noConversion"/>
  <printOptions horizontalCentered="1"/>
  <pageMargins left="0.39370078740157483" right="0.39370078740157483" top="0.98425196850393704" bottom="0.39370078740157483" header="0" footer="0"/>
  <pageSetup scale="6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N44"/>
  <sheetViews>
    <sheetView workbookViewId="0">
      <selection activeCell="B32" sqref="B32"/>
    </sheetView>
  </sheetViews>
  <sheetFormatPr baseColWidth="10" defaultColWidth="11" defaultRowHeight="14.25" x14ac:dyDescent="0.2"/>
  <cols>
    <col min="1" max="14" width="8.7109375" style="15" customWidth="1"/>
    <col min="15" max="16384" width="11" style="15"/>
  </cols>
  <sheetData>
    <row r="1" spans="1:14" x14ac:dyDescent="0.2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x14ac:dyDescent="0.2">
      <c r="A2" s="13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">
      <c r="A3" s="13" t="s">
        <v>21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">
      <c r="A5" s="13" t="s">
        <v>22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x14ac:dyDescent="0.2">
      <c r="A6" s="16" t="s">
        <v>23</v>
      </c>
      <c r="L6" s="16" t="s">
        <v>24</v>
      </c>
    </row>
    <row r="8" spans="1:14" x14ac:dyDescent="0.2">
      <c r="A8" s="17" t="s">
        <v>25</v>
      </c>
      <c r="B8" s="18" t="s">
        <v>2</v>
      </c>
      <c r="C8" s="18" t="s">
        <v>3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8</v>
      </c>
      <c r="I8" s="18" t="s">
        <v>9</v>
      </c>
      <c r="J8" s="18" t="s">
        <v>10</v>
      </c>
      <c r="K8" s="18" t="s">
        <v>11</v>
      </c>
      <c r="L8" s="18" t="s">
        <v>12</v>
      </c>
      <c r="M8" s="18" t="s">
        <v>13</v>
      </c>
      <c r="N8" s="18" t="s">
        <v>14</v>
      </c>
    </row>
    <row r="10" spans="1:14" x14ac:dyDescent="0.2">
      <c r="A10" s="19">
        <v>1980</v>
      </c>
      <c r="B10" s="20">
        <v>16</v>
      </c>
      <c r="C10" s="20">
        <v>15.6</v>
      </c>
      <c r="D10" s="20">
        <v>21.1</v>
      </c>
      <c r="E10" s="20">
        <v>22.7</v>
      </c>
      <c r="F10" s="20"/>
      <c r="G10" s="20"/>
      <c r="H10" s="20"/>
      <c r="I10" s="21"/>
      <c r="J10" s="20"/>
      <c r="K10" s="20"/>
      <c r="L10" s="20"/>
      <c r="M10" s="20"/>
      <c r="N10" s="20">
        <f>AVERAGEA(B10:M10)</f>
        <v>18.850000000000001</v>
      </c>
    </row>
    <row r="11" spans="1:14" x14ac:dyDescent="0.2">
      <c r="A11" s="19">
        <f t="shared" ref="A11:A20" si="0">+A10+1</f>
        <v>1981</v>
      </c>
      <c r="B11" s="20">
        <v>13.1</v>
      </c>
      <c r="C11" s="20">
        <v>16</v>
      </c>
      <c r="D11" s="20">
        <v>19.600000000000001</v>
      </c>
      <c r="E11" s="20">
        <v>24.4</v>
      </c>
      <c r="F11" s="20">
        <v>26.4</v>
      </c>
      <c r="G11" s="20">
        <v>29</v>
      </c>
      <c r="H11" s="20">
        <v>29.8</v>
      </c>
      <c r="I11" s="21">
        <v>29.6</v>
      </c>
      <c r="J11" s="20">
        <v>27.7</v>
      </c>
      <c r="K11" s="20">
        <v>24.3</v>
      </c>
      <c r="L11" s="20">
        <v>19.899999999999999</v>
      </c>
      <c r="M11" s="20">
        <v>16.100000000000001</v>
      </c>
      <c r="N11" s="20">
        <f t="shared" ref="N11:N26" si="1">AVERAGEA(B11:M11)</f>
        <v>22.991666666666671</v>
      </c>
    </row>
    <row r="12" spans="1:14" x14ac:dyDescent="0.2">
      <c r="A12" s="19">
        <f t="shared" si="0"/>
        <v>1982</v>
      </c>
      <c r="B12" s="20">
        <v>5.2</v>
      </c>
      <c r="C12" s="20">
        <v>14.5</v>
      </c>
      <c r="D12" s="20">
        <v>20.3</v>
      </c>
      <c r="E12" s="20">
        <v>22.6</v>
      </c>
      <c r="F12" s="20">
        <v>25.6</v>
      </c>
      <c r="G12" s="20">
        <v>29.7</v>
      </c>
      <c r="H12" s="20">
        <v>30.8</v>
      </c>
      <c r="I12" s="20">
        <v>30.5</v>
      </c>
      <c r="J12" s="20">
        <v>28.7</v>
      </c>
      <c r="K12" s="20">
        <v>22.7</v>
      </c>
      <c r="L12" s="20">
        <v>18.7</v>
      </c>
      <c r="M12" s="20">
        <v>14.8</v>
      </c>
      <c r="N12" s="20">
        <f t="shared" si="1"/>
        <v>22.008333333333329</v>
      </c>
    </row>
    <row r="13" spans="1:14" x14ac:dyDescent="0.2">
      <c r="A13" s="19">
        <f t="shared" si="0"/>
        <v>1983</v>
      </c>
      <c r="B13" s="20">
        <v>13.5</v>
      </c>
      <c r="C13" s="20">
        <v>16.2</v>
      </c>
      <c r="D13" s="20">
        <v>19.600000000000001</v>
      </c>
      <c r="E13" s="20"/>
      <c r="F13" s="20">
        <v>26.4</v>
      </c>
      <c r="G13" s="20">
        <v>29.2</v>
      </c>
      <c r="H13" s="20">
        <v>28.7</v>
      </c>
      <c r="I13" s="20">
        <v>30.2</v>
      </c>
      <c r="J13" s="20">
        <v>27.7</v>
      </c>
      <c r="K13" s="20">
        <v>24.1</v>
      </c>
      <c r="L13" s="20">
        <v>21.6</v>
      </c>
      <c r="M13" s="20">
        <v>10.9</v>
      </c>
      <c r="N13" s="20">
        <f t="shared" si="1"/>
        <v>22.554545454545451</v>
      </c>
    </row>
    <row r="14" spans="1:14" x14ac:dyDescent="0.2">
      <c r="A14" s="19">
        <f t="shared" si="0"/>
        <v>1984</v>
      </c>
      <c r="B14" s="20">
        <v>11</v>
      </c>
      <c r="C14" s="20">
        <v>15.9</v>
      </c>
      <c r="D14" s="20">
        <v>21.3</v>
      </c>
      <c r="E14" s="20">
        <v>25.1</v>
      </c>
      <c r="F14" s="20">
        <v>26</v>
      </c>
      <c r="G14" s="20">
        <v>28.9</v>
      </c>
      <c r="H14" s="20">
        <v>29.2</v>
      </c>
      <c r="I14" s="20">
        <v>29.3</v>
      </c>
      <c r="J14" s="20">
        <v>26</v>
      </c>
      <c r="K14" s="20">
        <v>24.7</v>
      </c>
      <c r="L14" s="20">
        <v>19.3</v>
      </c>
      <c r="M14" s="20">
        <v>19.3</v>
      </c>
      <c r="N14" s="20">
        <f t="shared" si="1"/>
        <v>23</v>
      </c>
    </row>
    <row r="15" spans="1:14" x14ac:dyDescent="0.2">
      <c r="A15" s="19">
        <f t="shared" si="0"/>
        <v>1985</v>
      </c>
      <c r="B15" s="20">
        <v>10.7</v>
      </c>
      <c r="C15" s="20">
        <v>13.7</v>
      </c>
      <c r="D15" s="20">
        <v>21</v>
      </c>
      <c r="E15" s="20">
        <v>23.7</v>
      </c>
      <c r="F15" s="20">
        <v>26.9</v>
      </c>
      <c r="G15" s="20">
        <v>28.3</v>
      </c>
      <c r="H15" s="20">
        <v>29.4</v>
      </c>
      <c r="I15" s="20">
        <v>31.5</v>
      </c>
      <c r="J15" s="20">
        <v>30</v>
      </c>
      <c r="K15" s="20">
        <v>25</v>
      </c>
      <c r="L15" s="20">
        <v>22.1</v>
      </c>
      <c r="M15" s="20">
        <v>14.3</v>
      </c>
      <c r="N15" s="20">
        <f t="shared" si="1"/>
        <v>23.05</v>
      </c>
    </row>
    <row r="16" spans="1:14" x14ac:dyDescent="0.2">
      <c r="A16" s="19">
        <f t="shared" si="0"/>
        <v>1986</v>
      </c>
      <c r="B16" s="21">
        <v>15.3</v>
      </c>
      <c r="C16" s="21">
        <v>17.899999999999999</v>
      </c>
      <c r="D16" s="21">
        <v>21.5</v>
      </c>
      <c r="E16" s="21">
        <v>25.5</v>
      </c>
      <c r="F16" s="21">
        <v>26.7</v>
      </c>
      <c r="G16" s="21">
        <v>28.9</v>
      </c>
      <c r="H16" s="21">
        <v>30.3</v>
      </c>
      <c r="I16" s="21">
        <v>31.2</v>
      </c>
      <c r="J16" s="21">
        <v>29.8</v>
      </c>
      <c r="K16" s="21">
        <v>24.4</v>
      </c>
      <c r="L16" s="21">
        <v>19</v>
      </c>
      <c r="M16" s="21">
        <v>13.4</v>
      </c>
      <c r="N16" s="20">
        <f t="shared" si="1"/>
        <v>23.658333333333331</v>
      </c>
    </row>
    <row r="17" spans="1:14" x14ac:dyDescent="0.2">
      <c r="A17" s="19">
        <f t="shared" si="0"/>
        <v>1987</v>
      </c>
      <c r="B17" s="21">
        <v>19</v>
      </c>
      <c r="C17" s="21">
        <v>23</v>
      </c>
      <c r="D17" s="21">
        <v>23.8</v>
      </c>
      <c r="E17" s="21">
        <v>20.9</v>
      </c>
      <c r="F17" s="21">
        <v>26.1</v>
      </c>
      <c r="G17" s="21">
        <v>27.9</v>
      </c>
      <c r="H17" s="21">
        <v>29.1</v>
      </c>
      <c r="I17" s="20">
        <v>30.1</v>
      </c>
      <c r="J17" s="20">
        <v>28.4</v>
      </c>
      <c r="K17" s="20">
        <v>23.7</v>
      </c>
      <c r="L17" s="20">
        <v>19.23</v>
      </c>
      <c r="M17" s="20">
        <v>16.600000000000001</v>
      </c>
      <c r="N17" s="20">
        <f t="shared" si="1"/>
        <v>23.985833333333332</v>
      </c>
    </row>
    <row r="18" spans="1:14" x14ac:dyDescent="0.2">
      <c r="A18" s="19">
        <f t="shared" si="0"/>
        <v>1988</v>
      </c>
      <c r="B18" s="20">
        <v>11.7</v>
      </c>
      <c r="C18" s="20">
        <v>14.9</v>
      </c>
      <c r="D18" s="20">
        <v>19.399999999999999</v>
      </c>
      <c r="E18" s="20">
        <v>23</v>
      </c>
      <c r="F18" s="20">
        <v>26.3</v>
      </c>
      <c r="G18" s="20">
        <v>29.2</v>
      </c>
      <c r="H18" s="20">
        <v>30.6</v>
      </c>
      <c r="I18" s="20">
        <v>30.4</v>
      </c>
      <c r="J18" s="20">
        <v>27.5</v>
      </c>
      <c r="K18" s="20">
        <v>24.7</v>
      </c>
      <c r="L18" s="20">
        <v>21.5</v>
      </c>
      <c r="M18" s="20">
        <v>18.399999999999999</v>
      </c>
      <c r="N18" s="20">
        <f t="shared" si="1"/>
        <v>23.133333333333329</v>
      </c>
    </row>
    <row r="19" spans="1:14" x14ac:dyDescent="0.2">
      <c r="A19" s="19">
        <f t="shared" si="0"/>
        <v>1989</v>
      </c>
      <c r="B19" s="20">
        <v>18.399999999999999</v>
      </c>
      <c r="C19" s="20">
        <v>15.4</v>
      </c>
      <c r="D19" s="20">
        <v>21.3</v>
      </c>
      <c r="E19" s="20">
        <v>24.3</v>
      </c>
      <c r="F19" s="20">
        <v>28.6</v>
      </c>
      <c r="G19" s="20">
        <v>30</v>
      </c>
      <c r="H19" s="20">
        <v>30.4</v>
      </c>
      <c r="I19" s="20">
        <v>30.4</v>
      </c>
      <c r="J19" s="20">
        <v>30.5</v>
      </c>
      <c r="K19" s="20">
        <v>27.7</v>
      </c>
      <c r="L19" s="20">
        <v>20.5</v>
      </c>
      <c r="M19" s="20">
        <v>9.3000000000000007</v>
      </c>
      <c r="N19" s="20">
        <f t="shared" si="1"/>
        <v>23.900000000000002</v>
      </c>
    </row>
    <row r="20" spans="1:14" x14ac:dyDescent="0.2">
      <c r="A20" s="19">
        <f t="shared" si="0"/>
        <v>1990</v>
      </c>
      <c r="B20" s="20">
        <v>17.3</v>
      </c>
      <c r="C20" s="20">
        <v>18.399999999999999</v>
      </c>
      <c r="D20" s="20">
        <v>20.6</v>
      </c>
      <c r="E20" s="20">
        <v>24</v>
      </c>
      <c r="F20" s="20">
        <v>27.8</v>
      </c>
      <c r="G20" s="20"/>
      <c r="H20" s="20">
        <v>30.5</v>
      </c>
      <c r="I20" s="20">
        <v>30.7</v>
      </c>
      <c r="J20" s="20">
        <v>28.4</v>
      </c>
      <c r="K20" s="20">
        <v>21.7</v>
      </c>
      <c r="L20" s="20">
        <v>21.7</v>
      </c>
      <c r="M20" s="21">
        <v>15.9</v>
      </c>
      <c r="N20" s="20">
        <f t="shared" si="1"/>
        <v>23.363636363636363</v>
      </c>
    </row>
    <row r="21" spans="1:14" x14ac:dyDescent="0.2">
      <c r="A21" s="19">
        <v>1991</v>
      </c>
      <c r="B21" s="21">
        <v>12.7</v>
      </c>
      <c r="C21" s="21">
        <v>18.2</v>
      </c>
      <c r="D21" s="20">
        <v>23.2</v>
      </c>
      <c r="E21" s="20">
        <v>25.9</v>
      </c>
      <c r="F21" s="20">
        <v>27.2</v>
      </c>
      <c r="G21" s="20">
        <v>29.5</v>
      </c>
      <c r="H21" s="21">
        <v>29.2</v>
      </c>
      <c r="I21" s="20">
        <v>31.1</v>
      </c>
      <c r="J21" s="20">
        <v>26.5</v>
      </c>
      <c r="K21" s="20">
        <v>25.1</v>
      </c>
      <c r="L21" s="20">
        <v>16</v>
      </c>
      <c r="M21" s="20">
        <v>16.399999999999999</v>
      </c>
      <c r="N21" s="20">
        <f t="shared" si="1"/>
        <v>23.416666666666661</v>
      </c>
    </row>
    <row r="22" spans="1:14" x14ac:dyDescent="0.2">
      <c r="A22" s="19">
        <v>1992</v>
      </c>
      <c r="B22" s="20">
        <v>12.5</v>
      </c>
      <c r="C22" s="21">
        <v>17.600000000000001</v>
      </c>
      <c r="D22" s="21">
        <v>20</v>
      </c>
      <c r="E22" s="21">
        <v>20</v>
      </c>
      <c r="F22" s="21">
        <v>24</v>
      </c>
      <c r="G22" s="20">
        <v>30.2</v>
      </c>
      <c r="H22" s="20">
        <v>30.5</v>
      </c>
      <c r="I22" s="20">
        <v>30.2</v>
      </c>
      <c r="J22" s="20">
        <v>28.8</v>
      </c>
      <c r="K22" s="20">
        <v>24.6</v>
      </c>
      <c r="L22" s="20">
        <v>17.899999999999999</v>
      </c>
      <c r="M22" s="20">
        <v>16.600000000000001</v>
      </c>
      <c r="N22" s="20">
        <f t="shared" si="1"/>
        <v>22.741666666666671</v>
      </c>
    </row>
    <row r="23" spans="1:14" x14ac:dyDescent="0.2">
      <c r="A23" s="19">
        <v>1993</v>
      </c>
      <c r="B23" s="20">
        <v>14.4</v>
      </c>
      <c r="C23" s="20">
        <v>17.100000000000001</v>
      </c>
      <c r="D23" s="20">
        <v>20.100000000000001</v>
      </c>
      <c r="E23" s="20">
        <v>23</v>
      </c>
      <c r="F23" s="20">
        <v>26.1</v>
      </c>
      <c r="G23" s="20">
        <v>27.4</v>
      </c>
      <c r="H23" s="20">
        <v>30.3</v>
      </c>
      <c r="I23" s="20">
        <v>31.1</v>
      </c>
      <c r="J23" s="20">
        <v>28.8</v>
      </c>
      <c r="K23" s="20">
        <v>24.2</v>
      </c>
      <c r="L23" s="20">
        <v>16.8</v>
      </c>
      <c r="M23" s="20">
        <v>16.8</v>
      </c>
      <c r="N23" s="20">
        <f t="shared" si="1"/>
        <v>23.008333333333336</v>
      </c>
    </row>
    <row r="24" spans="1:14" x14ac:dyDescent="0.2">
      <c r="A24" s="19">
        <v>1994</v>
      </c>
      <c r="B24" s="20">
        <v>15.4</v>
      </c>
      <c r="C24" s="20">
        <v>17.2</v>
      </c>
      <c r="D24" s="20">
        <v>20.399999999999999</v>
      </c>
      <c r="E24" s="20">
        <v>24</v>
      </c>
      <c r="F24" s="20">
        <v>26.9</v>
      </c>
      <c r="G24" s="20">
        <v>30.5</v>
      </c>
      <c r="H24" s="20">
        <v>31.7</v>
      </c>
      <c r="I24" s="20">
        <v>30.3</v>
      </c>
      <c r="J24" s="20">
        <v>27.4</v>
      </c>
      <c r="K24" s="20">
        <v>24.7</v>
      </c>
      <c r="L24" s="20">
        <v>23.4</v>
      </c>
      <c r="M24" s="20">
        <v>17.5</v>
      </c>
      <c r="N24" s="20">
        <f t="shared" si="1"/>
        <v>24.116666666666664</v>
      </c>
    </row>
    <row r="25" spans="1:14" x14ac:dyDescent="0.2">
      <c r="A25" s="19">
        <v>1995</v>
      </c>
      <c r="B25" s="20">
        <v>15.3</v>
      </c>
      <c r="C25" s="20">
        <v>18.899999999999999</v>
      </c>
      <c r="D25" s="20">
        <v>19.5</v>
      </c>
      <c r="E25" s="20">
        <v>24.4</v>
      </c>
      <c r="F25" s="20">
        <v>28.9</v>
      </c>
      <c r="G25" s="20">
        <v>29.3</v>
      </c>
      <c r="H25" s="20">
        <v>31.9</v>
      </c>
      <c r="I25" s="20">
        <v>30.2</v>
      </c>
      <c r="J25" s="20">
        <v>29.4</v>
      </c>
      <c r="K25" s="20">
        <v>24</v>
      </c>
      <c r="L25" s="20">
        <v>18.899999999999999</v>
      </c>
      <c r="M25" s="20">
        <v>16</v>
      </c>
      <c r="N25" s="20">
        <f t="shared" si="1"/>
        <v>23.891666666666666</v>
      </c>
    </row>
    <row r="26" spans="1:14" x14ac:dyDescent="0.2">
      <c r="A26" s="19">
        <v>1996</v>
      </c>
      <c r="B26" s="20">
        <v>16.899999999999999</v>
      </c>
      <c r="C26" s="20">
        <v>18.5</v>
      </c>
      <c r="D26" s="20">
        <v>18</v>
      </c>
      <c r="E26" s="20">
        <v>24</v>
      </c>
      <c r="F26" s="20">
        <v>29.4</v>
      </c>
      <c r="G26" s="20">
        <v>32</v>
      </c>
      <c r="H26" s="20">
        <v>32.6</v>
      </c>
      <c r="I26" s="20">
        <v>30.1</v>
      </c>
      <c r="J26" s="20">
        <v>29.8</v>
      </c>
      <c r="K26" s="20">
        <v>25</v>
      </c>
      <c r="L26" s="20">
        <v>21.5</v>
      </c>
      <c r="M26" s="20">
        <v>17.7</v>
      </c>
      <c r="N26" s="20">
        <f t="shared" si="1"/>
        <v>24.625</v>
      </c>
    </row>
    <row r="27" spans="1:14" x14ac:dyDescent="0.2">
      <c r="A27" s="19">
        <v>1997</v>
      </c>
      <c r="B27" s="20">
        <v>14.2</v>
      </c>
      <c r="C27" s="20">
        <v>17.5</v>
      </c>
      <c r="D27" s="20">
        <v>21</v>
      </c>
      <c r="E27" s="20">
        <v>20.8</v>
      </c>
      <c r="F27" s="20">
        <v>26.7</v>
      </c>
      <c r="G27" s="20">
        <v>30.1</v>
      </c>
      <c r="H27" s="20">
        <v>32.6</v>
      </c>
      <c r="I27" s="20">
        <v>32.299999999999997</v>
      </c>
      <c r="J27" s="20">
        <v>29.7</v>
      </c>
      <c r="K27" s="20">
        <v>24.2</v>
      </c>
      <c r="L27" s="20">
        <v>18.3</v>
      </c>
      <c r="M27" s="20">
        <v>15</v>
      </c>
      <c r="N27" s="20">
        <f>AVERAGEA(B27:M27)</f>
        <v>23.533333333333331</v>
      </c>
    </row>
    <row r="28" spans="1:14" x14ac:dyDescent="0.2">
      <c r="A28" s="19">
        <v>1998</v>
      </c>
      <c r="B28" s="20">
        <v>18.899999999999999</v>
      </c>
      <c r="C28" s="20">
        <v>18.899999999999999</v>
      </c>
      <c r="D28" s="20">
        <v>19.7</v>
      </c>
      <c r="E28" s="20">
        <v>25</v>
      </c>
      <c r="F28" s="20">
        <v>29.7</v>
      </c>
      <c r="G28" s="20">
        <v>31.6</v>
      </c>
      <c r="H28" s="20">
        <v>33.6</v>
      </c>
      <c r="I28" s="20">
        <v>32.9</v>
      </c>
      <c r="J28" s="20">
        <v>28.1</v>
      </c>
      <c r="K28" s="20">
        <v>25.4</v>
      </c>
      <c r="L28" s="20">
        <v>21.2</v>
      </c>
      <c r="M28" s="20">
        <v>16.5</v>
      </c>
      <c r="N28" s="20">
        <f>AVERAGEA(B28:M28)</f>
        <v>25.125</v>
      </c>
    </row>
    <row r="29" spans="1:14" x14ac:dyDescent="0.2">
      <c r="A29" s="19">
        <v>1999</v>
      </c>
      <c r="B29" s="20">
        <v>18.8</v>
      </c>
      <c r="C29" s="20">
        <v>22.3</v>
      </c>
      <c r="D29" s="20">
        <v>23.1</v>
      </c>
      <c r="E29" s="20">
        <v>27</v>
      </c>
      <c r="F29" s="20">
        <v>29</v>
      </c>
      <c r="G29" s="20">
        <v>31</v>
      </c>
      <c r="H29" s="20">
        <v>30.4</v>
      </c>
      <c r="I29" s="20">
        <v>31.8</v>
      </c>
      <c r="J29" s="20">
        <v>27.6</v>
      </c>
      <c r="K29" s="20">
        <v>24.3</v>
      </c>
      <c r="L29" s="20">
        <v>20.8</v>
      </c>
      <c r="M29" s="20">
        <v>16.5</v>
      </c>
      <c r="N29" s="20">
        <f>AVERAGEA(B29:M29)</f>
        <v>25.216666666666669</v>
      </c>
    </row>
    <row r="30" spans="1:14" x14ac:dyDescent="0.2">
      <c r="A30" s="19">
        <v>2000</v>
      </c>
      <c r="B30" s="20">
        <v>18.899999999999999</v>
      </c>
      <c r="C30" s="20">
        <v>21.9</v>
      </c>
      <c r="D30" s="20">
        <v>24.5</v>
      </c>
      <c r="E30" s="20">
        <v>24.6</v>
      </c>
      <c r="F30" s="20">
        <v>29</v>
      </c>
      <c r="G30" s="20">
        <v>28.2</v>
      </c>
      <c r="H30" s="20">
        <v>32.5</v>
      </c>
      <c r="I30" s="20">
        <v>31.3</v>
      </c>
      <c r="J30" s="20">
        <v>29</v>
      </c>
      <c r="K30" s="20">
        <v>24.5</v>
      </c>
      <c r="L30" s="20">
        <v>20.100000000000001</v>
      </c>
      <c r="M30" s="20">
        <v>13.1</v>
      </c>
      <c r="N30" s="20">
        <f t="shared" ref="N30:N41" si="2">AVERAGEA(B30:M30)</f>
        <v>24.8</v>
      </c>
    </row>
    <row r="31" spans="1:14" x14ac:dyDescent="0.2">
      <c r="A31" s="19">
        <v>2001</v>
      </c>
      <c r="B31" s="20">
        <v>14.5</v>
      </c>
      <c r="C31" s="20">
        <v>20</v>
      </c>
      <c r="D31" s="20">
        <v>20.2</v>
      </c>
      <c r="E31" s="20">
        <v>26.4</v>
      </c>
      <c r="F31" s="20">
        <v>28.7</v>
      </c>
      <c r="G31" s="20">
        <v>32.299999999999997</v>
      </c>
      <c r="H31" s="20">
        <v>31.9</v>
      </c>
      <c r="I31" s="20">
        <v>32</v>
      </c>
      <c r="J31" s="20">
        <v>28.5</v>
      </c>
      <c r="K31" s="20">
        <v>25.6</v>
      </c>
      <c r="L31" s="20">
        <v>21.2</v>
      </c>
      <c r="M31" s="20">
        <v>16.8</v>
      </c>
      <c r="N31" s="20">
        <f t="shared" si="2"/>
        <v>24.841666666666669</v>
      </c>
    </row>
    <row r="32" spans="1:14" x14ac:dyDescent="0.2">
      <c r="A32" s="19">
        <v>2002</v>
      </c>
      <c r="B32" s="20">
        <v>17.2</v>
      </c>
      <c r="C32" s="20">
        <v>16.899999999999999</v>
      </c>
      <c r="D32" s="20">
        <v>21.5</v>
      </c>
      <c r="E32" s="20">
        <v>26.9</v>
      </c>
      <c r="F32" s="20">
        <v>29.5</v>
      </c>
      <c r="G32" s="20">
        <v>30.6</v>
      </c>
      <c r="H32" s="20">
        <v>30.1</v>
      </c>
      <c r="I32" s="20">
        <v>32.299999999999997</v>
      </c>
      <c r="J32" s="20">
        <v>28.2</v>
      </c>
      <c r="K32" s="20">
        <v>25.4</v>
      </c>
      <c r="L32" s="20">
        <v>16.7</v>
      </c>
      <c r="M32" s="20">
        <v>16.399999999999999</v>
      </c>
      <c r="N32" s="20">
        <f t="shared" si="2"/>
        <v>24.308333333333326</v>
      </c>
    </row>
    <row r="33" spans="1:14" x14ac:dyDescent="0.2">
      <c r="A33" s="19">
        <v>2003</v>
      </c>
      <c r="B33" s="20">
        <v>13.3</v>
      </c>
      <c r="C33" s="20">
        <v>15.9</v>
      </c>
      <c r="D33" s="20">
        <v>20.3</v>
      </c>
      <c r="E33" s="20">
        <v>25.3</v>
      </c>
      <c r="F33" s="20">
        <v>30.3</v>
      </c>
      <c r="G33" s="20">
        <v>31.1</v>
      </c>
      <c r="H33" s="20">
        <v>30.1</v>
      </c>
      <c r="I33" s="20">
        <v>30.6</v>
      </c>
      <c r="J33" s="20">
        <v>26.8</v>
      </c>
      <c r="K33" s="20">
        <v>23.5</v>
      </c>
      <c r="L33" s="20">
        <v>21.2</v>
      </c>
      <c r="M33" s="20">
        <v>16</v>
      </c>
      <c r="N33" s="20">
        <f t="shared" si="2"/>
        <v>23.7</v>
      </c>
    </row>
    <row r="34" spans="1:14" x14ac:dyDescent="0.2">
      <c r="A34" s="19">
        <v>2004</v>
      </c>
      <c r="B34" s="20">
        <v>16.399999999999999</v>
      </c>
      <c r="C34" s="20">
        <v>16.600000000000001</v>
      </c>
      <c r="D34" s="20">
        <v>21.2</v>
      </c>
      <c r="E34" s="20">
        <v>21.4</v>
      </c>
      <c r="F34" s="20">
        <v>25</v>
      </c>
      <c r="G34" s="20">
        <v>28.3</v>
      </c>
      <c r="H34" s="20">
        <v>29.5</v>
      </c>
      <c r="I34" s="20">
        <v>28.8</v>
      </c>
      <c r="J34" s="20">
        <v>27.2</v>
      </c>
      <c r="K34" s="20">
        <v>26.7</v>
      </c>
      <c r="L34" s="20">
        <v>19.7</v>
      </c>
      <c r="M34" s="20">
        <v>15.1</v>
      </c>
      <c r="N34" s="20">
        <f t="shared" si="2"/>
        <v>22.991666666666671</v>
      </c>
    </row>
    <row r="35" spans="1:14" x14ac:dyDescent="0.2">
      <c r="A35" s="19">
        <v>2005</v>
      </c>
      <c r="B35" s="20">
        <v>16.7</v>
      </c>
      <c r="C35" s="20">
        <v>17.399999999999999</v>
      </c>
      <c r="D35" s="20">
        <v>20.7</v>
      </c>
      <c r="E35" s="20">
        <v>23.2</v>
      </c>
      <c r="F35" s="20">
        <v>26.8</v>
      </c>
      <c r="G35" s="20">
        <v>30.2</v>
      </c>
      <c r="H35" s="20">
        <v>29.8</v>
      </c>
      <c r="I35" s="20">
        <v>30.7</v>
      </c>
      <c r="J35" s="20">
        <v>29.6</v>
      </c>
      <c r="K35" s="20">
        <v>23.8</v>
      </c>
      <c r="L35" s="20">
        <v>19.899999999999999</v>
      </c>
      <c r="M35" s="20">
        <v>15.6</v>
      </c>
      <c r="N35" s="20">
        <f t="shared" si="2"/>
        <v>23.700000000000003</v>
      </c>
    </row>
    <row r="36" spans="1:14" x14ac:dyDescent="0.2">
      <c r="A36" s="19">
        <v>2006</v>
      </c>
      <c r="B36" s="20">
        <v>17.399999999999999</v>
      </c>
      <c r="C36" s="20">
        <v>16.5</v>
      </c>
      <c r="D36" s="20">
        <v>22.1</v>
      </c>
      <c r="E36" s="20">
        <v>25.6</v>
      </c>
      <c r="F36" s="20">
        <v>26.6</v>
      </c>
      <c r="G36" s="20">
        <v>28.4</v>
      </c>
      <c r="H36" s="20">
        <v>28.9</v>
      </c>
      <c r="I36" s="20">
        <v>29.9</v>
      </c>
      <c r="J36" s="20">
        <v>27.1</v>
      </c>
      <c r="K36" s="20">
        <v>24.3</v>
      </c>
      <c r="L36" s="20">
        <v>20.8</v>
      </c>
      <c r="M36" s="20">
        <v>15.4</v>
      </c>
      <c r="N36" s="20">
        <f t="shared" si="2"/>
        <v>23.583333333333332</v>
      </c>
    </row>
    <row r="37" spans="1:14" x14ac:dyDescent="0.2">
      <c r="A37" s="19">
        <v>2007</v>
      </c>
      <c r="B37" s="20">
        <v>12.451612903225808</v>
      </c>
      <c r="C37" s="20">
        <v>16.357142857142858</v>
      </c>
      <c r="D37" s="20">
        <v>20.822580645161292</v>
      </c>
      <c r="E37" s="20">
        <v>21.5</v>
      </c>
      <c r="F37" s="20">
        <v>25.903225806451616</v>
      </c>
      <c r="G37" s="20">
        <v>28.683333333333334</v>
      </c>
      <c r="H37" s="20">
        <v>28.08064516129032</v>
      </c>
      <c r="I37" s="20">
        <v>28.612903225806448</v>
      </c>
      <c r="J37" s="20">
        <v>27.083333333333336</v>
      </c>
      <c r="K37" s="20">
        <v>23.645161290322584</v>
      </c>
      <c r="L37" s="20">
        <v>18.966666666666669</v>
      </c>
      <c r="M37" s="20">
        <v>17.629032258064516</v>
      </c>
      <c r="N37" s="20">
        <f t="shared" si="2"/>
        <v>22.47796979006657</v>
      </c>
    </row>
    <row r="38" spans="1:14" x14ac:dyDescent="0.2">
      <c r="A38" s="19">
        <v>2008</v>
      </c>
      <c r="B38" s="20">
        <v>14.2</v>
      </c>
      <c r="C38" s="20">
        <v>19.5</v>
      </c>
      <c r="D38" s="20">
        <v>20.7</v>
      </c>
      <c r="E38" s="20">
        <v>24.2</v>
      </c>
      <c r="F38" s="20">
        <v>27.6</v>
      </c>
      <c r="G38" s="20">
        <v>29.4</v>
      </c>
      <c r="H38" s="20">
        <v>27.4</v>
      </c>
      <c r="I38" s="20">
        <v>28.8</v>
      </c>
      <c r="J38" s="20">
        <v>25.3</v>
      </c>
      <c r="K38" s="20">
        <v>23.7</v>
      </c>
      <c r="L38" s="20">
        <v>18.899999999999999</v>
      </c>
      <c r="M38" s="20">
        <v>16.100000000000001</v>
      </c>
      <c r="N38" s="20">
        <f t="shared" si="2"/>
        <v>22.983333333333338</v>
      </c>
    </row>
    <row r="39" spans="1:14" x14ac:dyDescent="0.2">
      <c r="A39" s="19">
        <v>2009</v>
      </c>
      <c r="B39" s="20">
        <v>16.822580645161288</v>
      </c>
      <c r="C39" s="20">
        <v>19.303571428571427</v>
      </c>
      <c r="D39" s="20">
        <v>20.08064516129032</v>
      </c>
      <c r="E39" s="20">
        <v>24.516666666666666</v>
      </c>
      <c r="F39" s="20">
        <v>27.274193548387096</v>
      </c>
      <c r="G39" s="20">
        <v>29.299999999999997</v>
      </c>
      <c r="H39" s="20">
        <v>31.258064516129032</v>
      </c>
      <c r="I39" s="20">
        <v>30.483870967741936</v>
      </c>
      <c r="J39" s="20">
        <v>26.9</v>
      </c>
      <c r="K39" s="20">
        <v>24.548387096774192</v>
      </c>
      <c r="L39" s="20">
        <v>18.983333333333334</v>
      </c>
      <c r="M39" s="20">
        <v>12.806451612903226</v>
      </c>
      <c r="N39" s="20">
        <f t="shared" si="2"/>
        <v>23.52314708141321</v>
      </c>
    </row>
    <row r="40" spans="1:14" x14ac:dyDescent="0.2">
      <c r="A40" s="19">
        <v>2010</v>
      </c>
      <c r="B40" s="20">
        <v>13.88709677419355</v>
      </c>
      <c r="C40" s="20">
        <v>13.517857142857144</v>
      </c>
      <c r="D40" s="20">
        <v>17.725806451612904</v>
      </c>
      <c r="E40" s="20">
        <v>22.366666666666667</v>
      </c>
      <c r="F40" s="20">
        <v>26.822580645161288</v>
      </c>
      <c r="G40" s="20">
        <v>29.066666666666666</v>
      </c>
      <c r="H40" s="20">
        <v>28.58064516129032</v>
      </c>
      <c r="I40" s="20">
        <v>29.79032258064516</v>
      </c>
      <c r="J40" s="20">
        <v>28.049999999999997</v>
      </c>
      <c r="K40" s="20">
        <v>24.193548387096776</v>
      </c>
      <c r="L40" s="20">
        <v>19.45</v>
      </c>
      <c r="M40" s="20">
        <v>16.887096774193548</v>
      </c>
      <c r="N40" s="20">
        <f t="shared" si="2"/>
        <v>22.528190604198667</v>
      </c>
    </row>
    <row r="41" spans="1:14" x14ac:dyDescent="0.2">
      <c r="A41" s="19">
        <v>2011</v>
      </c>
      <c r="B41" s="20">
        <v>14.7</v>
      </c>
      <c r="C41" s="20">
        <v>16.5</v>
      </c>
      <c r="D41" s="20">
        <v>23.4</v>
      </c>
      <c r="E41" s="20">
        <v>26.8</v>
      </c>
      <c r="F41" s="20">
        <v>27.5</v>
      </c>
      <c r="G41" s="20">
        <v>29.4</v>
      </c>
      <c r="H41" s="20">
        <v>29.6</v>
      </c>
      <c r="I41" s="20">
        <v>31</v>
      </c>
      <c r="J41" s="20">
        <v>28.6</v>
      </c>
      <c r="K41" s="20">
        <v>23.6</v>
      </c>
      <c r="L41" s="20">
        <v>19.7</v>
      </c>
      <c r="M41" s="20">
        <v>14.3</v>
      </c>
      <c r="N41" s="20">
        <f t="shared" si="2"/>
        <v>23.758333333333329</v>
      </c>
    </row>
    <row r="42" spans="1:14" x14ac:dyDescent="0.2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 x14ac:dyDescent="0.2">
      <c r="A43" s="19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 x14ac:dyDescent="0.2">
      <c r="A44" s="18" t="s">
        <v>26</v>
      </c>
      <c r="B44" s="20">
        <f>AVERAGEA(B10:B41)</f>
        <v>14.898790322580641</v>
      </c>
      <c r="C44" s="20">
        <f t="shared" ref="C44:N44" si="3">AVERAGEA(C10:C41)</f>
        <v>17.439955357142853</v>
      </c>
      <c r="D44" s="20">
        <f t="shared" si="3"/>
        <v>20.866532258064524</v>
      </c>
      <c r="E44" s="20">
        <f t="shared" si="3"/>
        <v>23.970430107526884</v>
      </c>
      <c r="F44" s="20">
        <f t="shared" si="3"/>
        <v>27.28064516129032</v>
      </c>
      <c r="G44" s="20">
        <f t="shared" si="3"/>
        <v>29.588333333333331</v>
      </c>
      <c r="H44" s="20">
        <f t="shared" si="3"/>
        <v>30.300624349635797</v>
      </c>
      <c r="I44" s="20">
        <f t="shared" si="3"/>
        <v>30.586680541103011</v>
      </c>
      <c r="J44" s="20">
        <f t="shared" si="3"/>
        <v>28.165591397849461</v>
      </c>
      <c r="K44" s="20">
        <f t="shared" si="3"/>
        <v>24.451196670135271</v>
      </c>
      <c r="L44" s="20">
        <f t="shared" si="3"/>
        <v>19.804193548387097</v>
      </c>
      <c r="M44" s="20">
        <f t="shared" si="3"/>
        <v>15.616857440166495</v>
      </c>
      <c r="N44" s="20">
        <f t="shared" si="3"/>
        <v>23.41770799876647</v>
      </c>
    </row>
  </sheetData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N43"/>
  <sheetViews>
    <sheetView workbookViewId="0">
      <selection activeCell="A2" sqref="A2"/>
    </sheetView>
  </sheetViews>
  <sheetFormatPr baseColWidth="10" defaultColWidth="11" defaultRowHeight="12.75" x14ac:dyDescent="0.2"/>
  <cols>
    <col min="1" max="14" width="8.7109375" style="24" customWidth="1"/>
    <col min="15" max="16384" width="11" style="24"/>
  </cols>
  <sheetData>
    <row r="1" spans="1:14" x14ac:dyDescent="0.2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">
      <c r="A2" s="22" t="s">
        <v>34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x14ac:dyDescent="0.2">
      <c r="A3" s="22" t="s">
        <v>21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x14ac:dyDescent="0.2">
      <c r="A6" s="22" t="s">
        <v>27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x14ac:dyDescent="0.2">
      <c r="A7" s="25" t="s">
        <v>23</v>
      </c>
      <c r="L7" s="25" t="s">
        <v>24</v>
      </c>
    </row>
    <row r="9" spans="1:14" x14ac:dyDescent="0.2">
      <c r="A9" s="26" t="s">
        <v>25</v>
      </c>
      <c r="B9" s="27" t="s">
        <v>2</v>
      </c>
      <c r="C9" s="27" t="s">
        <v>3</v>
      </c>
      <c r="D9" s="27" t="s">
        <v>4</v>
      </c>
      <c r="E9" s="27" t="s">
        <v>5</v>
      </c>
      <c r="F9" s="27" t="s">
        <v>6</v>
      </c>
      <c r="G9" s="27" t="s">
        <v>7</v>
      </c>
      <c r="H9" s="27" t="s">
        <v>8</v>
      </c>
      <c r="I9" s="27" t="s">
        <v>9</v>
      </c>
      <c r="J9" s="27" t="s">
        <v>10</v>
      </c>
      <c r="K9" s="27" t="s">
        <v>11</v>
      </c>
      <c r="L9" s="27" t="s">
        <v>12</v>
      </c>
      <c r="M9" s="27" t="s">
        <v>13</v>
      </c>
      <c r="N9" s="27" t="s">
        <v>14</v>
      </c>
    </row>
    <row r="11" spans="1:14" x14ac:dyDescent="0.2">
      <c r="A11" s="28">
        <v>1980</v>
      </c>
      <c r="B11" s="29">
        <v>29</v>
      </c>
      <c r="C11" s="29">
        <v>31</v>
      </c>
      <c r="D11" s="29">
        <v>34</v>
      </c>
      <c r="E11" s="29">
        <v>36</v>
      </c>
      <c r="F11" s="29">
        <v>38</v>
      </c>
      <c r="G11" s="29">
        <v>41.5</v>
      </c>
      <c r="H11" s="29">
        <v>41</v>
      </c>
      <c r="I11" s="30">
        <v>38</v>
      </c>
      <c r="J11" s="29">
        <v>38</v>
      </c>
      <c r="K11" s="29">
        <v>34</v>
      </c>
      <c r="L11" s="29">
        <v>30.5</v>
      </c>
      <c r="M11" s="29">
        <v>27</v>
      </c>
      <c r="N11" s="29">
        <f>MAXA(B11:M11)</f>
        <v>41.5</v>
      </c>
    </row>
    <row r="12" spans="1:14" x14ac:dyDescent="0.2">
      <c r="A12" s="28">
        <f t="shared" ref="A12:A21" si="0">+A11+1</f>
        <v>1981</v>
      </c>
      <c r="B12" s="29">
        <v>27</v>
      </c>
      <c r="C12" s="29">
        <v>31</v>
      </c>
      <c r="D12" s="29">
        <v>33.5</v>
      </c>
      <c r="E12" s="29">
        <v>34.5</v>
      </c>
      <c r="F12" s="29">
        <v>38</v>
      </c>
      <c r="G12" s="29">
        <v>37</v>
      </c>
      <c r="H12" s="29">
        <v>38</v>
      </c>
      <c r="I12" s="30">
        <v>39</v>
      </c>
      <c r="J12" s="29">
        <v>37</v>
      </c>
      <c r="K12" s="29">
        <v>35</v>
      </c>
      <c r="L12" s="29">
        <v>32</v>
      </c>
      <c r="M12" s="29">
        <v>31</v>
      </c>
      <c r="N12" s="29">
        <f t="shared" ref="N12:N27" si="1">MAXA(B12:M12)</f>
        <v>39</v>
      </c>
    </row>
    <row r="13" spans="1:14" x14ac:dyDescent="0.2">
      <c r="A13" s="28">
        <f t="shared" si="0"/>
        <v>1982</v>
      </c>
      <c r="B13" s="29">
        <v>33</v>
      </c>
      <c r="C13" s="29">
        <v>34</v>
      </c>
      <c r="D13" s="29">
        <v>36</v>
      </c>
      <c r="E13" s="29">
        <v>38</v>
      </c>
      <c r="F13" s="29">
        <v>34</v>
      </c>
      <c r="G13" s="29">
        <v>39</v>
      </c>
      <c r="H13" s="29">
        <v>39</v>
      </c>
      <c r="I13" s="29">
        <v>38</v>
      </c>
      <c r="J13" s="29">
        <v>39</v>
      </c>
      <c r="K13" s="29">
        <v>34</v>
      </c>
      <c r="L13" s="29">
        <v>34</v>
      </c>
      <c r="M13" s="29">
        <v>32</v>
      </c>
      <c r="N13" s="29">
        <f t="shared" si="1"/>
        <v>39</v>
      </c>
    </row>
    <row r="14" spans="1:14" x14ac:dyDescent="0.2">
      <c r="A14" s="28">
        <f t="shared" si="0"/>
        <v>1983</v>
      </c>
      <c r="B14" s="29">
        <v>28</v>
      </c>
      <c r="C14" s="29">
        <v>30</v>
      </c>
      <c r="D14" s="29">
        <v>34</v>
      </c>
      <c r="E14" s="29"/>
      <c r="F14" s="29">
        <v>38</v>
      </c>
      <c r="G14" s="29">
        <v>40</v>
      </c>
      <c r="H14" s="29">
        <v>37</v>
      </c>
      <c r="I14" s="29">
        <v>40</v>
      </c>
      <c r="J14" s="29">
        <v>39</v>
      </c>
      <c r="K14" s="29">
        <v>36</v>
      </c>
      <c r="L14" s="29">
        <v>35</v>
      </c>
      <c r="M14" s="29">
        <v>33</v>
      </c>
      <c r="N14" s="29">
        <f t="shared" si="1"/>
        <v>40</v>
      </c>
    </row>
    <row r="15" spans="1:14" x14ac:dyDescent="0.2">
      <c r="A15" s="28">
        <f t="shared" si="0"/>
        <v>1984</v>
      </c>
      <c r="B15" s="29">
        <v>28</v>
      </c>
      <c r="C15" s="29">
        <v>32</v>
      </c>
      <c r="D15" s="29">
        <v>41</v>
      </c>
      <c r="E15" s="29">
        <v>41</v>
      </c>
      <c r="F15" s="29">
        <v>41</v>
      </c>
      <c r="G15" s="29">
        <v>40</v>
      </c>
      <c r="H15" s="29">
        <v>39</v>
      </c>
      <c r="I15" s="29">
        <v>38</v>
      </c>
      <c r="J15" s="29">
        <v>39</v>
      </c>
      <c r="K15" s="29">
        <v>37</v>
      </c>
      <c r="L15" s="29">
        <v>31</v>
      </c>
      <c r="M15" s="29">
        <v>31</v>
      </c>
      <c r="N15" s="29">
        <f t="shared" si="1"/>
        <v>41</v>
      </c>
    </row>
    <row r="16" spans="1:14" x14ac:dyDescent="0.2">
      <c r="A16" s="28">
        <f t="shared" si="0"/>
        <v>1985</v>
      </c>
      <c r="B16" s="29">
        <v>29</v>
      </c>
      <c r="C16" s="29">
        <v>30</v>
      </c>
      <c r="D16" s="29">
        <v>33</v>
      </c>
      <c r="E16" s="29">
        <v>35</v>
      </c>
      <c r="F16" s="29">
        <v>37</v>
      </c>
      <c r="G16" s="29">
        <v>39</v>
      </c>
      <c r="H16" s="29">
        <v>40</v>
      </c>
      <c r="I16" s="29">
        <v>41</v>
      </c>
      <c r="J16" s="29">
        <v>40</v>
      </c>
      <c r="K16" s="29">
        <v>38</v>
      </c>
      <c r="L16" s="29">
        <v>34</v>
      </c>
      <c r="M16" s="29">
        <v>32</v>
      </c>
      <c r="N16" s="29">
        <f t="shared" si="1"/>
        <v>41</v>
      </c>
    </row>
    <row r="17" spans="1:14" x14ac:dyDescent="0.2">
      <c r="A17" s="28">
        <f t="shared" si="0"/>
        <v>1986</v>
      </c>
      <c r="B17" s="30">
        <v>31</v>
      </c>
      <c r="C17" s="30">
        <v>37</v>
      </c>
      <c r="D17" s="30">
        <v>37</v>
      </c>
      <c r="E17" s="30">
        <v>37</v>
      </c>
      <c r="F17" s="30">
        <v>32</v>
      </c>
      <c r="G17" s="30">
        <v>39</v>
      </c>
      <c r="H17" s="30">
        <v>40</v>
      </c>
      <c r="I17" s="30">
        <v>40</v>
      </c>
      <c r="J17" s="30">
        <v>39</v>
      </c>
      <c r="K17" s="30">
        <v>37</v>
      </c>
      <c r="L17" s="30">
        <v>33</v>
      </c>
      <c r="M17" s="30">
        <v>28</v>
      </c>
      <c r="N17" s="29">
        <f t="shared" si="1"/>
        <v>40</v>
      </c>
    </row>
    <row r="18" spans="1:14" x14ac:dyDescent="0.2">
      <c r="A18" s="28">
        <f t="shared" si="0"/>
        <v>1987</v>
      </c>
      <c r="B18" s="30">
        <v>27</v>
      </c>
      <c r="C18" s="30">
        <v>30</v>
      </c>
      <c r="D18" s="30">
        <v>32</v>
      </c>
      <c r="E18" s="30">
        <v>38</v>
      </c>
      <c r="F18" s="30">
        <v>35</v>
      </c>
      <c r="G18" s="30">
        <v>37</v>
      </c>
      <c r="H18" s="30">
        <v>39</v>
      </c>
      <c r="I18" s="29">
        <v>39</v>
      </c>
      <c r="J18" s="29">
        <v>39</v>
      </c>
      <c r="K18" s="29">
        <v>36</v>
      </c>
      <c r="L18" s="29">
        <v>32</v>
      </c>
      <c r="M18" s="29">
        <v>32</v>
      </c>
      <c r="N18" s="29">
        <f t="shared" si="1"/>
        <v>39</v>
      </c>
    </row>
    <row r="19" spans="1:14" x14ac:dyDescent="0.2">
      <c r="A19" s="28">
        <f t="shared" si="0"/>
        <v>1988</v>
      </c>
      <c r="B19" s="29">
        <v>27</v>
      </c>
      <c r="C19" s="29">
        <v>30</v>
      </c>
      <c r="D19" s="29">
        <v>34</v>
      </c>
      <c r="E19" s="29">
        <v>34</v>
      </c>
      <c r="F19" s="29">
        <v>35</v>
      </c>
      <c r="G19" s="29">
        <v>40</v>
      </c>
      <c r="H19" s="29">
        <v>40</v>
      </c>
      <c r="I19" s="29">
        <v>40</v>
      </c>
      <c r="J19" s="29">
        <v>37</v>
      </c>
      <c r="K19" s="29">
        <v>35</v>
      </c>
      <c r="L19" s="29">
        <v>32</v>
      </c>
      <c r="M19" s="29">
        <v>31</v>
      </c>
      <c r="N19" s="29">
        <f t="shared" si="1"/>
        <v>40</v>
      </c>
    </row>
    <row r="20" spans="1:14" x14ac:dyDescent="0.2">
      <c r="A20" s="28">
        <f t="shared" si="0"/>
        <v>1989</v>
      </c>
      <c r="B20" s="29">
        <v>33</v>
      </c>
      <c r="C20" s="29">
        <v>34</v>
      </c>
      <c r="D20" s="29">
        <v>40</v>
      </c>
      <c r="E20" s="29">
        <v>42</v>
      </c>
      <c r="F20" s="29">
        <v>38</v>
      </c>
      <c r="G20" s="29">
        <v>39</v>
      </c>
      <c r="H20" s="29">
        <v>40</v>
      </c>
      <c r="I20" s="29">
        <v>39</v>
      </c>
      <c r="J20" s="29">
        <v>39</v>
      </c>
      <c r="K20" s="29">
        <v>38</v>
      </c>
      <c r="L20" s="29">
        <v>34</v>
      </c>
      <c r="M20" s="29">
        <v>27</v>
      </c>
      <c r="N20" s="29">
        <f t="shared" si="1"/>
        <v>42</v>
      </c>
    </row>
    <row r="21" spans="1:14" x14ac:dyDescent="0.2">
      <c r="A21" s="28">
        <f t="shared" si="0"/>
        <v>1990</v>
      </c>
      <c r="B21" s="29">
        <v>31</v>
      </c>
      <c r="C21" s="29">
        <v>36</v>
      </c>
      <c r="D21" s="29">
        <v>38</v>
      </c>
      <c r="E21" s="29">
        <v>38</v>
      </c>
      <c r="F21" s="29">
        <v>38</v>
      </c>
      <c r="G21" s="29"/>
      <c r="H21" s="29">
        <v>39</v>
      </c>
      <c r="I21" s="29">
        <v>39</v>
      </c>
      <c r="J21" s="29">
        <v>38</v>
      </c>
      <c r="K21" s="29">
        <v>34</v>
      </c>
      <c r="L21" s="29">
        <v>34</v>
      </c>
      <c r="M21" s="30">
        <v>32</v>
      </c>
      <c r="N21" s="29">
        <f t="shared" si="1"/>
        <v>39</v>
      </c>
    </row>
    <row r="22" spans="1:14" x14ac:dyDescent="0.2">
      <c r="A22" s="28">
        <v>1991</v>
      </c>
      <c r="B22" s="30">
        <v>29</v>
      </c>
      <c r="C22" s="30">
        <v>34</v>
      </c>
      <c r="D22" s="29">
        <v>38</v>
      </c>
      <c r="E22" s="29">
        <v>39</v>
      </c>
      <c r="F22" s="29">
        <v>37</v>
      </c>
      <c r="G22" s="29">
        <v>38</v>
      </c>
      <c r="H22" s="30">
        <v>40</v>
      </c>
      <c r="I22" s="29">
        <v>40</v>
      </c>
      <c r="J22" s="29">
        <v>37</v>
      </c>
      <c r="K22" s="29">
        <v>35</v>
      </c>
      <c r="L22" s="29">
        <v>30</v>
      </c>
      <c r="M22" s="29">
        <v>31</v>
      </c>
      <c r="N22" s="29">
        <f t="shared" si="1"/>
        <v>40</v>
      </c>
    </row>
    <row r="23" spans="1:14" x14ac:dyDescent="0.2">
      <c r="A23" s="28">
        <v>1992</v>
      </c>
      <c r="B23" s="29">
        <v>24</v>
      </c>
      <c r="C23" s="30">
        <v>29</v>
      </c>
      <c r="D23" s="30">
        <v>33</v>
      </c>
      <c r="E23" s="30">
        <v>34</v>
      </c>
      <c r="F23" s="30">
        <v>39</v>
      </c>
      <c r="G23" s="29">
        <v>41</v>
      </c>
      <c r="H23" s="29">
        <v>41</v>
      </c>
      <c r="I23" s="29">
        <v>40</v>
      </c>
      <c r="J23" s="29">
        <v>39</v>
      </c>
      <c r="K23" s="29">
        <v>36</v>
      </c>
      <c r="L23" s="29">
        <v>32</v>
      </c>
      <c r="M23" s="29">
        <v>30</v>
      </c>
      <c r="N23" s="29">
        <f t="shared" si="1"/>
        <v>41</v>
      </c>
    </row>
    <row r="24" spans="1:14" x14ac:dyDescent="0.2">
      <c r="A24" s="28">
        <v>1993</v>
      </c>
      <c r="B24" s="29">
        <v>29</v>
      </c>
      <c r="C24" s="29">
        <v>34</v>
      </c>
      <c r="D24" s="29">
        <v>34</v>
      </c>
      <c r="E24" s="29">
        <v>36</v>
      </c>
      <c r="F24" s="29">
        <v>36</v>
      </c>
      <c r="G24" s="29">
        <v>38</v>
      </c>
      <c r="H24" s="29">
        <v>40</v>
      </c>
      <c r="I24" s="29">
        <v>40</v>
      </c>
      <c r="J24" s="29">
        <v>40</v>
      </c>
      <c r="K24" s="29">
        <v>38</v>
      </c>
      <c r="L24" s="29">
        <v>32</v>
      </c>
      <c r="M24" s="29">
        <v>31</v>
      </c>
      <c r="N24" s="29">
        <f t="shared" si="1"/>
        <v>40</v>
      </c>
    </row>
    <row r="25" spans="1:14" x14ac:dyDescent="0.2">
      <c r="A25" s="28">
        <v>1994</v>
      </c>
      <c r="B25" s="29">
        <v>27</v>
      </c>
      <c r="C25" s="29">
        <v>32</v>
      </c>
      <c r="D25" s="29">
        <v>35</v>
      </c>
      <c r="E25" s="29">
        <v>38</v>
      </c>
      <c r="F25" s="29">
        <v>39</v>
      </c>
      <c r="G25" s="29">
        <v>40</v>
      </c>
      <c r="H25" s="29">
        <v>42</v>
      </c>
      <c r="I25" s="29">
        <v>40</v>
      </c>
      <c r="J25" s="29">
        <v>38</v>
      </c>
      <c r="K25" s="29">
        <v>37</v>
      </c>
      <c r="L25" s="29">
        <v>38</v>
      </c>
      <c r="M25" s="29">
        <v>33</v>
      </c>
      <c r="N25" s="29">
        <f t="shared" si="1"/>
        <v>42</v>
      </c>
    </row>
    <row r="26" spans="1:14" x14ac:dyDescent="0.2">
      <c r="A26" s="28">
        <v>1995</v>
      </c>
      <c r="B26" s="29">
        <v>32</v>
      </c>
      <c r="C26" s="29">
        <v>36</v>
      </c>
      <c r="D26" s="29">
        <v>38</v>
      </c>
      <c r="E26" s="29">
        <v>40</v>
      </c>
      <c r="F26" s="29">
        <v>42</v>
      </c>
      <c r="G26" s="29">
        <v>40</v>
      </c>
      <c r="H26" s="29">
        <v>42</v>
      </c>
      <c r="I26" s="29">
        <v>42</v>
      </c>
      <c r="J26" s="29">
        <v>41</v>
      </c>
      <c r="K26" s="29">
        <v>39</v>
      </c>
      <c r="L26" s="29">
        <v>33</v>
      </c>
      <c r="M26" s="29">
        <v>32</v>
      </c>
      <c r="N26" s="29">
        <f t="shared" si="1"/>
        <v>42</v>
      </c>
    </row>
    <row r="27" spans="1:14" x14ac:dyDescent="0.2">
      <c r="A27" s="28">
        <v>1996</v>
      </c>
      <c r="B27" s="29">
        <v>34</v>
      </c>
      <c r="C27" s="29">
        <v>40</v>
      </c>
      <c r="D27" s="29">
        <v>38</v>
      </c>
      <c r="E27" s="29">
        <v>39</v>
      </c>
      <c r="F27" s="29">
        <v>40</v>
      </c>
      <c r="G27" s="29">
        <v>42</v>
      </c>
      <c r="H27" s="29">
        <v>43</v>
      </c>
      <c r="I27" s="29">
        <v>43</v>
      </c>
      <c r="J27" s="29">
        <v>40</v>
      </c>
      <c r="K27" s="29">
        <v>36</v>
      </c>
      <c r="L27" s="29">
        <v>36</v>
      </c>
      <c r="M27" s="29">
        <v>33</v>
      </c>
      <c r="N27" s="29">
        <f t="shared" si="1"/>
        <v>43</v>
      </c>
    </row>
    <row r="28" spans="1:14" x14ac:dyDescent="0.2">
      <c r="A28" s="28">
        <v>1997</v>
      </c>
      <c r="B28" s="29">
        <v>36</v>
      </c>
      <c r="C28" s="29">
        <v>34</v>
      </c>
      <c r="D28" s="29">
        <v>35</v>
      </c>
      <c r="E28" s="29">
        <v>38</v>
      </c>
      <c r="F28" s="29">
        <v>38</v>
      </c>
      <c r="G28" s="29">
        <v>40</v>
      </c>
      <c r="H28" s="29">
        <v>43</v>
      </c>
      <c r="I28" s="29">
        <v>43</v>
      </c>
      <c r="J28" s="29">
        <v>40</v>
      </c>
      <c r="K28" s="29">
        <v>37</v>
      </c>
      <c r="L28" s="29">
        <v>33</v>
      </c>
      <c r="M28" s="29">
        <v>31</v>
      </c>
      <c r="N28" s="29">
        <f>MAXA(B28:M28)</f>
        <v>43</v>
      </c>
    </row>
    <row r="29" spans="1:14" x14ac:dyDescent="0.2">
      <c r="A29" s="28">
        <v>1998</v>
      </c>
      <c r="B29" s="29">
        <v>31</v>
      </c>
      <c r="C29" s="29">
        <v>32</v>
      </c>
      <c r="D29" s="29">
        <v>34</v>
      </c>
      <c r="E29" s="29">
        <v>40</v>
      </c>
      <c r="F29" s="29">
        <v>41</v>
      </c>
      <c r="G29" s="29">
        <v>42</v>
      </c>
      <c r="H29" s="29">
        <v>44</v>
      </c>
      <c r="I29" s="29">
        <v>45</v>
      </c>
      <c r="J29" s="29">
        <v>39</v>
      </c>
      <c r="K29" s="29">
        <v>39</v>
      </c>
      <c r="L29" s="29">
        <v>33</v>
      </c>
      <c r="M29" s="29">
        <v>32</v>
      </c>
      <c r="N29" s="29">
        <f>MAXA(B29:M29)</f>
        <v>45</v>
      </c>
    </row>
    <row r="30" spans="1:14" x14ac:dyDescent="0.2">
      <c r="A30" s="28">
        <v>1999</v>
      </c>
      <c r="B30" s="29">
        <v>33</v>
      </c>
      <c r="C30" s="29">
        <v>34</v>
      </c>
      <c r="D30" s="29">
        <v>35</v>
      </c>
      <c r="E30" s="29">
        <v>38</v>
      </c>
      <c r="F30" s="29">
        <v>45</v>
      </c>
      <c r="G30" s="29">
        <v>41</v>
      </c>
      <c r="H30" s="29">
        <v>41</v>
      </c>
      <c r="I30" s="29">
        <v>42</v>
      </c>
      <c r="J30" s="29">
        <v>40</v>
      </c>
      <c r="K30" s="29"/>
      <c r="L30" s="29"/>
      <c r="M30" s="29"/>
      <c r="N30" s="29">
        <f>MAXA(B30:M30)</f>
        <v>45</v>
      </c>
    </row>
    <row r="31" spans="1:14" x14ac:dyDescent="0.2">
      <c r="A31" s="28">
        <v>2000</v>
      </c>
      <c r="B31" s="29">
        <v>32</v>
      </c>
      <c r="C31" s="29">
        <v>34</v>
      </c>
      <c r="D31" s="29">
        <v>35</v>
      </c>
      <c r="E31" s="29">
        <v>37</v>
      </c>
      <c r="F31" s="29">
        <v>40</v>
      </c>
      <c r="G31" s="29">
        <v>40</v>
      </c>
      <c r="H31" s="29">
        <v>44</v>
      </c>
      <c r="I31" s="29">
        <v>42</v>
      </c>
      <c r="J31" s="29">
        <v>43</v>
      </c>
      <c r="K31" s="29">
        <v>39</v>
      </c>
      <c r="L31" s="29">
        <v>36</v>
      </c>
      <c r="M31" s="29">
        <v>30</v>
      </c>
      <c r="N31" s="29">
        <f t="shared" ref="N31:N42" si="2">MAXA(B31:M31)</f>
        <v>44</v>
      </c>
    </row>
    <row r="32" spans="1:14" x14ac:dyDescent="0.2">
      <c r="A32" s="28">
        <v>2001</v>
      </c>
      <c r="B32" s="29">
        <v>30</v>
      </c>
      <c r="C32" s="29">
        <v>36</v>
      </c>
      <c r="D32" s="29">
        <v>34</v>
      </c>
      <c r="E32" s="29">
        <v>37</v>
      </c>
      <c r="F32" s="29">
        <v>41</v>
      </c>
      <c r="G32" s="29">
        <v>43</v>
      </c>
      <c r="H32" s="29">
        <v>42</v>
      </c>
      <c r="I32" s="29">
        <v>42</v>
      </c>
      <c r="J32" s="29">
        <v>41</v>
      </c>
      <c r="K32" s="29">
        <v>40</v>
      </c>
      <c r="L32" s="29">
        <v>36</v>
      </c>
      <c r="M32" s="29">
        <v>32</v>
      </c>
      <c r="N32" s="29">
        <f t="shared" si="2"/>
        <v>43</v>
      </c>
    </row>
    <row r="33" spans="1:14" x14ac:dyDescent="0.2">
      <c r="A33" s="28">
        <v>2002</v>
      </c>
      <c r="B33" s="29">
        <v>34</v>
      </c>
      <c r="C33" s="29">
        <v>34</v>
      </c>
      <c r="D33" s="29">
        <v>38</v>
      </c>
      <c r="E33" s="29">
        <v>38</v>
      </c>
      <c r="F33" s="29">
        <v>42</v>
      </c>
      <c r="G33" s="29">
        <v>42</v>
      </c>
      <c r="H33" s="29">
        <v>40</v>
      </c>
      <c r="I33" s="29">
        <v>43</v>
      </c>
      <c r="J33" s="29">
        <v>42</v>
      </c>
      <c r="K33" s="29">
        <v>39</v>
      </c>
      <c r="L33" s="29">
        <v>31</v>
      </c>
      <c r="M33" s="29">
        <v>30</v>
      </c>
      <c r="N33" s="29">
        <f t="shared" si="2"/>
        <v>43</v>
      </c>
    </row>
    <row r="34" spans="1:14" x14ac:dyDescent="0.2">
      <c r="A34" s="28">
        <v>2003</v>
      </c>
      <c r="B34" s="29">
        <v>31</v>
      </c>
      <c r="C34" s="29">
        <v>32</v>
      </c>
      <c r="D34" s="29">
        <v>34</v>
      </c>
      <c r="E34" s="29">
        <v>39</v>
      </c>
      <c r="F34" s="29">
        <v>41</v>
      </c>
      <c r="G34" s="29">
        <v>40</v>
      </c>
      <c r="H34" s="29">
        <v>40</v>
      </c>
      <c r="I34" s="29">
        <v>41</v>
      </c>
      <c r="J34" s="29">
        <v>36</v>
      </c>
      <c r="K34" s="29">
        <v>34</v>
      </c>
      <c r="L34" s="29">
        <v>32</v>
      </c>
      <c r="M34" s="29">
        <v>28</v>
      </c>
      <c r="N34" s="29">
        <f t="shared" si="2"/>
        <v>41</v>
      </c>
    </row>
    <row r="35" spans="1:14" x14ac:dyDescent="0.2">
      <c r="A35" s="28">
        <v>2004</v>
      </c>
      <c r="B35" s="29">
        <v>32</v>
      </c>
      <c r="C35" s="29">
        <v>30</v>
      </c>
      <c r="D35" s="29">
        <v>32</v>
      </c>
      <c r="E35" s="29">
        <v>31</v>
      </c>
      <c r="F35" s="29">
        <v>38</v>
      </c>
      <c r="G35" s="29">
        <v>38</v>
      </c>
      <c r="H35" s="29">
        <v>39</v>
      </c>
      <c r="I35" s="29">
        <v>40</v>
      </c>
      <c r="J35" s="29">
        <v>36</v>
      </c>
      <c r="K35" s="29">
        <v>37</v>
      </c>
      <c r="L35" s="29">
        <v>36</v>
      </c>
      <c r="M35" s="29">
        <v>30</v>
      </c>
      <c r="N35" s="29">
        <f t="shared" si="2"/>
        <v>40</v>
      </c>
    </row>
    <row r="36" spans="1:14" x14ac:dyDescent="0.2">
      <c r="A36" s="28">
        <v>2005</v>
      </c>
      <c r="B36" s="29">
        <v>29</v>
      </c>
      <c r="C36" s="29">
        <v>32</v>
      </c>
      <c r="D36" s="29">
        <v>35</v>
      </c>
      <c r="E36" s="29">
        <v>42</v>
      </c>
      <c r="F36" s="29">
        <v>39</v>
      </c>
      <c r="G36" s="29">
        <v>40</v>
      </c>
      <c r="H36" s="29">
        <v>40</v>
      </c>
      <c r="I36" s="29">
        <v>40</v>
      </c>
      <c r="J36" s="29">
        <v>40</v>
      </c>
      <c r="K36" s="29">
        <v>36</v>
      </c>
      <c r="L36" s="29">
        <v>33</v>
      </c>
      <c r="M36" s="29">
        <v>31</v>
      </c>
      <c r="N36" s="29">
        <f t="shared" si="2"/>
        <v>42</v>
      </c>
    </row>
    <row r="37" spans="1:14" x14ac:dyDescent="0.2">
      <c r="A37" s="28">
        <v>2006</v>
      </c>
      <c r="B37" s="29">
        <v>31</v>
      </c>
      <c r="C37" s="29">
        <v>31</v>
      </c>
      <c r="D37" s="29">
        <v>36</v>
      </c>
      <c r="E37" s="29">
        <v>35</v>
      </c>
      <c r="F37" s="29">
        <v>38</v>
      </c>
      <c r="G37" s="29">
        <v>37</v>
      </c>
      <c r="H37" s="29">
        <v>38</v>
      </c>
      <c r="I37" s="29">
        <v>38</v>
      </c>
      <c r="J37" s="29">
        <v>37</v>
      </c>
      <c r="K37" s="29">
        <v>34</v>
      </c>
      <c r="L37" s="29">
        <v>34</v>
      </c>
      <c r="M37" s="29">
        <v>29</v>
      </c>
      <c r="N37" s="29">
        <f t="shared" si="2"/>
        <v>38</v>
      </c>
    </row>
    <row r="38" spans="1:14" x14ac:dyDescent="0.2">
      <c r="A38" s="28">
        <v>2007</v>
      </c>
      <c r="B38" s="29">
        <v>28</v>
      </c>
      <c r="C38" s="29">
        <v>34</v>
      </c>
      <c r="D38" s="29">
        <v>31</v>
      </c>
      <c r="E38" s="29">
        <v>34</v>
      </c>
      <c r="F38" s="29">
        <v>35</v>
      </c>
      <c r="G38" s="29">
        <v>37</v>
      </c>
      <c r="H38" s="29">
        <v>37</v>
      </c>
      <c r="I38" s="29">
        <v>37</v>
      </c>
      <c r="J38" s="29">
        <v>36</v>
      </c>
      <c r="K38" s="29">
        <v>34</v>
      </c>
      <c r="L38" s="29">
        <v>34</v>
      </c>
      <c r="M38" s="29">
        <v>30</v>
      </c>
      <c r="N38" s="29">
        <f t="shared" si="2"/>
        <v>37</v>
      </c>
    </row>
    <row r="39" spans="1:14" x14ac:dyDescent="0.2">
      <c r="A39" s="24">
        <v>2008</v>
      </c>
      <c r="B39" s="29">
        <v>30</v>
      </c>
      <c r="C39" s="29">
        <v>35</v>
      </c>
      <c r="D39" s="29">
        <v>39</v>
      </c>
      <c r="E39" s="29">
        <v>38</v>
      </c>
      <c r="F39" s="29">
        <v>39</v>
      </c>
      <c r="G39" s="29">
        <v>38</v>
      </c>
      <c r="H39" s="29">
        <v>35</v>
      </c>
      <c r="I39" s="29">
        <v>37</v>
      </c>
      <c r="J39" s="29">
        <v>36</v>
      </c>
      <c r="K39" s="29">
        <v>34</v>
      </c>
      <c r="L39" s="29">
        <v>32</v>
      </c>
      <c r="M39" s="29">
        <v>32</v>
      </c>
      <c r="N39" s="29">
        <f t="shared" si="2"/>
        <v>39</v>
      </c>
    </row>
    <row r="40" spans="1:14" x14ac:dyDescent="0.2">
      <c r="A40" s="24">
        <v>2009</v>
      </c>
      <c r="B40" s="29">
        <v>29</v>
      </c>
      <c r="C40" s="29">
        <v>33</v>
      </c>
      <c r="D40" s="29">
        <v>36</v>
      </c>
      <c r="E40" s="29">
        <v>34</v>
      </c>
      <c r="F40" s="29">
        <v>38</v>
      </c>
      <c r="G40" s="29">
        <v>38</v>
      </c>
      <c r="H40" s="29">
        <v>41</v>
      </c>
      <c r="I40" s="29">
        <v>39</v>
      </c>
      <c r="J40" s="29">
        <v>36</v>
      </c>
      <c r="K40" s="29">
        <v>36</v>
      </c>
      <c r="L40" s="29">
        <v>30</v>
      </c>
      <c r="M40" s="29">
        <v>29</v>
      </c>
      <c r="N40" s="29">
        <f t="shared" si="2"/>
        <v>41</v>
      </c>
    </row>
    <row r="41" spans="1:14" x14ac:dyDescent="0.2">
      <c r="A41" s="24">
        <v>2010</v>
      </c>
      <c r="B41" s="29">
        <v>28</v>
      </c>
      <c r="C41" s="29">
        <v>27</v>
      </c>
      <c r="D41" s="29">
        <v>32</v>
      </c>
      <c r="E41" s="29">
        <v>36</v>
      </c>
      <c r="F41" s="29">
        <v>35</v>
      </c>
      <c r="G41" s="29">
        <v>38</v>
      </c>
      <c r="H41" s="29">
        <v>36</v>
      </c>
      <c r="I41" s="29">
        <v>38</v>
      </c>
      <c r="J41" s="29">
        <v>39</v>
      </c>
      <c r="K41" s="29">
        <v>36</v>
      </c>
      <c r="L41" s="29">
        <v>34</v>
      </c>
      <c r="M41" s="29">
        <v>34</v>
      </c>
      <c r="N41" s="29">
        <f t="shared" si="2"/>
        <v>39</v>
      </c>
    </row>
    <row r="42" spans="1:14" x14ac:dyDescent="0.2">
      <c r="A42" s="24">
        <v>2011</v>
      </c>
      <c r="B42" s="29">
        <v>31</v>
      </c>
      <c r="C42" s="29">
        <v>37</v>
      </c>
      <c r="D42" s="29">
        <v>37</v>
      </c>
      <c r="E42" s="29">
        <v>38</v>
      </c>
      <c r="F42" s="29">
        <v>39</v>
      </c>
      <c r="G42" s="29">
        <v>40</v>
      </c>
      <c r="H42" s="29">
        <v>40</v>
      </c>
      <c r="I42" s="29">
        <v>41</v>
      </c>
      <c r="J42" s="29">
        <v>40</v>
      </c>
      <c r="K42" s="29">
        <v>35</v>
      </c>
      <c r="L42" s="29">
        <v>33</v>
      </c>
      <c r="M42" s="29">
        <v>29</v>
      </c>
      <c r="N42" s="29">
        <f t="shared" si="2"/>
        <v>41</v>
      </c>
    </row>
    <row r="43" spans="1:14" x14ac:dyDescent="0.2">
      <c r="A43" s="31" t="s">
        <v>28</v>
      </c>
      <c r="B43" s="29">
        <f>MAXA(B11:B42)</f>
        <v>36</v>
      </c>
      <c r="C43" s="29">
        <f t="shared" ref="C43:M43" si="3">MAXA(C11:C42)</f>
        <v>40</v>
      </c>
      <c r="D43" s="29">
        <f t="shared" si="3"/>
        <v>41</v>
      </c>
      <c r="E43" s="29">
        <f t="shared" si="3"/>
        <v>42</v>
      </c>
      <c r="F43" s="29">
        <f t="shared" si="3"/>
        <v>45</v>
      </c>
      <c r="G43" s="29">
        <f t="shared" si="3"/>
        <v>43</v>
      </c>
      <c r="H43" s="29">
        <f t="shared" si="3"/>
        <v>44</v>
      </c>
      <c r="I43" s="29">
        <f t="shared" si="3"/>
        <v>45</v>
      </c>
      <c r="J43" s="29">
        <f t="shared" si="3"/>
        <v>43</v>
      </c>
      <c r="K43" s="29">
        <f t="shared" si="3"/>
        <v>40</v>
      </c>
      <c r="L43" s="29">
        <f t="shared" si="3"/>
        <v>38</v>
      </c>
      <c r="M43" s="29">
        <f t="shared" si="3"/>
        <v>34</v>
      </c>
      <c r="N43" s="29">
        <f>MAXA(N11:N30)</f>
        <v>45</v>
      </c>
    </row>
  </sheetData>
  <printOptions horizontalCentered="1"/>
  <pageMargins left="0.19685039370078741" right="0.19685039370078741" top="0.39370078740157483" bottom="1" header="0" footer="0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N42"/>
  <sheetViews>
    <sheetView workbookViewId="0">
      <selection activeCell="A2" sqref="A2"/>
    </sheetView>
  </sheetViews>
  <sheetFormatPr baseColWidth="10" defaultColWidth="11" defaultRowHeight="12.75" x14ac:dyDescent="0.2"/>
  <cols>
    <col min="1" max="14" width="8.7109375" style="24" customWidth="1"/>
    <col min="15" max="16384" width="11" style="24"/>
  </cols>
  <sheetData>
    <row r="1" spans="1:14" x14ac:dyDescent="0.2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">
      <c r="A2" s="22" t="s">
        <v>34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x14ac:dyDescent="0.2">
      <c r="A3" s="22" t="s">
        <v>21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">
      <c r="A5" s="22" t="s">
        <v>29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x14ac:dyDescent="0.2">
      <c r="A6" s="25" t="s">
        <v>23</v>
      </c>
      <c r="L6" s="25" t="s">
        <v>24</v>
      </c>
    </row>
    <row r="8" spans="1:14" x14ac:dyDescent="0.2">
      <c r="A8" s="26" t="s">
        <v>25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10" spans="1:14" x14ac:dyDescent="0.2">
      <c r="A10" s="28">
        <v>1980</v>
      </c>
      <c r="B10" s="29">
        <v>5</v>
      </c>
      <c r="C10" s="29">
        <v>0</v>
      </c>
      <c r="D10" s="29">
        <v>0</v>
      </c>
      <c r="E10" s="29">
        <v>7</v>
      </c>
      <c r="F10" s="29">
        <v>18</v>
      </c>
      <c r="G10" s="29">
        <v>22</v>
      </c>
      <c r="H10" s="29">
        <v>23.5</v>
      </c>
      <c r="I10" s="30">
        <v>20</v>
      </c>
      <c r="J10" s="29">
        <v>21</v>
      </c>
      <c r="K10" s="29">
        <v>7</v>
      </c>
      <c r="L10" s="29">
        <v>2</v>
      </c>
      <c r="M10" s="29">
        <v>4</v>
      </c>
      <c r="N10" s="29">
        <f>MINA(B10:M10)</f>
        <v>0</v>
      </c>
    </row>
    <row r="11" spans="1:14" x14ac:dyDescent="0.2">
      <c r="A11" s="28">
        <f t="shared" ref="A11:A20" si="0">+A10+1</f>
        <v>1981</v>
      </c>
      <c r="B11" s="29">
        <v>2</v>
      </c>
      <c r="C11" s="29">
        <v>2</v>
      </c>
      <c r="D11" s="29">
        <v>7</v>
      </c>
      <c r="E11" s="29">
        <v>13</v>
      </c>
      <c r="F11" s="29">
        <v>14.5</v>
      </c>
      <c r="G11" s="29">
        <v>22</v>
      </c>
      <c r="H11" s="29">
        <v>22</v>
      </c>
      <c r="I11" s="30">
        <v>20</v>
      </c>
      <c r="J11" s="29">
        <v>12</v>
      </c>
      <c r="K11" s="29">
        <v>8</v>
      </c>
      <c r="L11" s="29">
        <v>4</v>
      </c>
      <c r="M11" s="29">
        <v>0</v>
      </c>
      <c r="N11" s="29">
        <f t="shared" ref="N11:N26" si="1">MINA(B11:M11)</f>
        <v>0</v>
      </c>
    </row>
    <row r="12" spans="1:14" x14ac:dyDescent="0.2">
      <c r="A12" s="28">
        <f t="shared" si="0"/>
        <v>1982</v>
      </c>
      <c r="B12" s="29">
        <v>-2</v>
      </c>
      <c r="C12" s="29">
        <v>1</v>
      </c>
      <c r="D12" s="29">
        <v>1</v>
      </c>
      <c r="E12" s="29">
        <v>9</v>
      </c>
      <c r="F12" s="29">
        <v>15</v>
      </c>
      <c r="G12" s="29">
        <v>20</v>
      </c>
      <c r="H12" s="29">
        <v>23</v>
      </c>
      <c r="I12" s="29">
        <v>23</v>
      </c>
      <c r="J12" s="29">
        <v>4</v>
      </c>
      <c r="K12" s="29">
        <v>7</v>
      </c>
      <c r="L12" s="29">
        <v>4</v>
      </c>
      <c r="M12" s="29">
        <v>3</v>
      </c>
      <c r="N12" s="29">
        <f t="shared" si="1"/>
        <v>-2</v>
      </c>
    </row>
    <row r="13" spans="1:14" x14ac:dyDescent="0.2">
      <c r="A13" s="28">
        <f t="shared" si="0"/>
        <v>1983</v>
      </c>
      <c r="B13" s="29">
        <v>0</v>
      </c>
      <c r="C13" s="29">
        <v>6</v>
      </c>
      <c r="D13" s="29">
        <v>9</v>
      </c>
      <c r="E13" s="29"/>
      <c r="F13" s="29">
        <v>13</v>
      </c>
      <c r="G13" s="29">
        <v>17</v>
      </c>
      <c r="H13" s="29">
        <v>21</v>
      </c>
      <c r="I13" s="29">
        <v>21</v>
      </c>
      <c r="J13" s="29">
        <v>12</v>
      </c>
      <c r="K13" s="29">
        <v>9</v>
      </c>
      <c r="L13" s="29">
        <v>6</v>
      </c>
      <c r="M13" s="29">
        <v>-9</v>
      </c>
      <c r="N13" s="29">
        <f t="shared" si="1"/>
        <v>-9</v>
      </c>
    </row>
    <row r="14" spans="1:14" x14ac:dyDescent="0.2">
      <c r="A14" s="28">
        <f t="shared" si="0"/>
        <v>1984</v>
      </c>
      <c r="B14" s="29">
        <v>-2</v>
      </c>
      <c r="C14" s="29">
        <v>3</v>
      </c>
      <c r="D14" s="29">
        <v>3</v>
      </c>
      <c r="E14" s="29">
        <v>11</v>
      </c>
      <c r="F14" s="29">
        <v>12</v>
      </c>
      <c r="G14" s="29">
        <v>14</v>
      </c>
      <c r="H14" s="29">
        <v>20</v>
      </c>
      <c r="I14" s="29">
        <v>21</v>
      </c>
      <c r="J14" s="29">
        <v>16</v>
      </c>
      <c r="K14" s="29">
        <v>13</v>
      </c>
      <c r="L14" s="29">
        <v>3</v>
      </c>
      <c r="M14" s="29">
        <v>1</v>
      </c>
      <c r="N14" s="29">
        <f t="shared" si="1"/>
        <v>-2</v>
      </c>
    </row>
    <row r="15" spans="1:14" x14ac:dyDescent="0.2">
      <c r="A15" s="28">
        <f t="shared" si="0"/>
        <v>1985</v>
      </c>
      <c r="B15" s="29">
        <v>-4</v>
      </c>
      <c r="C15" s="29">
        <v>-2</v>
      </c>
      <c r="D15" s="29">
        <v>10</v>
      </c>
      <c r="E15" s="29">
        <v>10</v>
      </c>
      <c r="F15" s="29">
        <v>17</v>
      </c>
      <c r="G15" s="29">
        <v>10</v>
      </c>
      <c r="H15" s="29">
        <v>17</v>
      </c>
      <c r="I15" s="29">
        <v>21</v>
      </c>
      <c r="J15" s="29">
        <v>17</v>
      </c>
      <c r="K15" s="29">
        <v>11</v>
      </c>
      <c r="L15" s="29">
        <v>5</v>
      </c>
      <c r="M15" s="29">
        <v>1</v>
      </c>
      <c r="N15" s="29">
        <f t="shared" si="1"/>
        <v>-4</v>
      </c>
    </row>
    <row r="16" spans="1:14" x14ac:dyDescent="0.2">
      <c r="A16" s="28">
        <f t="shared" si="0"/>
        <v>1986</v>
      </c>
      <c r="B16" s="30">
        <v>1</v>
      </c>
      <c r="C16" s="30">
        <v>1</v>
      </c>
      <c r="D16" s="30">
        <v>4</v>
      </c>
      <c r="E16" s="30">
        <v>13</v>
      </c>
      <c r="F16" s="30">
        <v>15</v>
      </c>
      <c r="G16" s="30">
        <v>22</v>
      </c>
      <c r="H16" s="30">
        <v>21</v>
      </c>
      <c r="I16" s="30">
        <v>21</v>
      </c>
      <c r="J16" s="30">
        <v>22</v>
      </c>
      <c r="K16" s="30">
        <v>10</v>
      </c>
      <c r="L16" s="30">
        <v>4</v>
      </c>
      <c r="M16" s="30">
        <v>2</v>
      </c>
      <c r="N16" s="29">
        <f t="shared" si="1"/>
        <v>1</v>
      </c>
    </row>
    <row r="17" spans="1:14" x14ac:dyDescent="0.2">
      <c r="A17" s="28">
        <f t="shared" si="0"/>
        <v>1987</v>
      </c>
      <c r="B17" s="30">
        <v>1</v>
      </c>
      <c r="C17" s="30">
        <v>4</v>
      </c>
      <c r="D17" s="30">
        <v>-2</v>
      </c>
      <c r="E17" s="30">
        <v>3</v>
      </c>
      <c r="F17" s="30">
        <v>16</v>
      </c>
      <c r="G17" s="30">
        <v>18</v>
      </c>
      <c r="H17" s="30">
        <v>22</v>
      </c>
      <c r="I17" s="29">
        <v>23</v>
      </c>
      <c r="J17" s="29">
        <v>15</v>
      </c>
      <c r="K17" s="29">
        <v>12</v>
      </c>
      <c r="L17" s="29">
        <v>4</v>
      </c>
      <c r="M17" s="29">
        <v>3</v>
      </c>
      <c r="N17" s="29">
        <f t="shared" si="1"/>
        <v>-2</v>
      </c>
    </row>
    <row r="18" spans="1:14" x14ac:dyDescent="0.2">
      <c r="A18" s="28">
        <f t="shared" si="0"/>
        <v>1988</v>
      </c>
      <c r="B18" s="29">
        <v>1</v>
      </c>
      <c r="C18" s="29">
        <v>-1</v>
      </c>
      <c r="D18" s="29">
        <v>1</v>
      </c>
      <c r="E18" s="29">
        <v>7</v>
      </c>
      <c r="F18" s="29">
        <v>17</v>
      </c>
      <c r="G18" s="29">
        <v>18</v>
      </c>
      <c r="H18" s="29">
        <v>22</v>
      </c>
      <c r="I18" s="29">
        <v>22</v>
      </c>
      <c r="J18" s="29">
        <v>16</v>
      </c>
      <c r="K18" s="29">
        <v>14</v>
      </c>
      <c r="L18" s="29">
        <v>6</v>
      </c>
      <c r="M18" s="29">
        <v>4</v>
      </c>
      <c r="N18" s="29">
        <f t="shared" si="1"/>
        <v>-1</v>
      </c>
    </row>
    <row r="19" spans="1:14" x14ac:dyDescent="0.2">
      <c r="A19" s="28">
        <f t="shared" si="0"/>
        <v>1989</v>
      </c>
      <c r="B19" s="29">
        <v>6</v>
      </c>
      <c r="C19" s="29">
        <v>-4</v>
      </c>
      <c r="D19" s="29">
        <v>4</v>
      </c>
      <c r="E19" s="29">
        <v>10</v>
      </c>
      <c r="F19" s="29">
        <v>18</v>
      </c>
      <c r="G19" s="29">
        <v>19</v>
      </c>
      <c r="H19" s="29">
        <v>21</v>
      </c>
      <c r="I19" s="29">
        <v>22</v>
      </c>
      <c r="J19" s="29">
        <v>22</v>
      </c>
      <c r="K19" s="29">
        <v>19</v>
      </c>
      <c r="L19" s="29">
        <v>5</v>
      </c>
      <c r="M19" s="29">
        <v>-8</v>
      </c>
      <c r="N19" s="29">
        <f t="shared" si="1"/>
        <v>-8</v>
      </c>
    </row>
    <row r="20" spans="1:14" x14ac:dyDescent="0.2">
      <c r="A20" s="28">
        <f t="shared" si="0"/>
        <v>1990</v>
      </c>
      <c r="B20" s="29">
        <v>3</v>
      </c>
      <c r="C20" s="29">
        <v>7</v>
      </c>
      <c r="D20" s="29">
        <v>4</v>
      </c>
      <c r="E20" s="29">
        <v>10</v>
      </c>
      <c r="F20" s="29">
        <v>14</v>
      </c>
      <c r="G20" s="29"/>
      <c r="H20" s="29">
        <v>22</v>
      </c>
      <c r="I20" s="29">
        <v>23</v>
      </c>
      <c r="J20" s="29">
        <v>20</v>
      </c>
      <c r="K20" s="29">
        <v>10</v>
      </c>
      <c r="L20" s="29">
        <v>10</v>
      </c>
      <c r="M20" s="30">
        <v>-2</v>
      </c>
      <c r="N20" s="29">
        <f t="shared" si="1"/>
        <v>-2</v>
      </c>
    </row>
    <row r="21" spans="1:14" x14ac:dyDescent="0.2">
      <c r="A21" s="28">
        <v>1991</v>
      </c>
      <c r="B21" s="30">
        <v>1</v>
      </c>
      <c r="C21" s="30">
        <v>4</v>
      </c>
      <c r="D21" s="29">
        <v>10</v>
      </c>
      <c r="E21" s="29">
        <v>14</v>
      </c>
      <c r="F21" s="29">
        <v>15</v>
      </c>
      <c r="G21" s="29">
        <v>19</v>
      </c>
      <c r="H21" s="30">
        <v>22</v>
      </c>
      <c r="I21" s="29">
        <v>23</v>
      </c>
      <c r="J21" s="29">
        <v>15</v>
      </c>
      <c r="K21" s="29">
        <v>15</v>
      </c>
      <c r="L21" s="29">
        <v>2</v>
      </c>
      <c r="M21" s="29">
        <v>3</v>
      </c>
      <c r="N21" s="29">
        <f t="shared" si="1"/>
        <v>1</v>
      </c>
    </row>
    <row r="22" spans="1:14" x14ac:dyDescent="0.2">
      <c r="A22" s="28">
        <v>1992</v>
      </c>
      <c r="B22" s="29">
        <v>1</v>
      </c>
      <c r="C22" s="30">
        <v>3</v>
      </c>
      <c r="D22" s="30">
        <v>7</v>
      </c>
      <c r="E22" s="30">
        <v>6</v>
      </c>
      <c r="F22" s="30">
        <v>14</v>
      </c>
      <c r="G22" s="29">
        <v>19</v>
      </c>
      <c r="H22" s="29">
        <v>22</v>
      </c>
      <c r="I22" s="29">
        <v>20</v>
      </c>
      <c r="J22" s="29">
        <v>20</v>
      </c>
      <c r="K22" s="29">
        <v>11</v>
      </c>
      <c r="L22" s="29">
        <v>2</v>
      </c>
      <c r="M22" s="29">
        <v>4</v>
      </c>
      <c r="N22" s="29">
        <f t="shared" si="1"/>
        <v>1</v>
      </c>
    </row>
    <row r="23" spans="1:14" x14ac:dyDescent="0.2">
      <c r="A23" s="28">
        <v>1993</v>
      </c>
      <c r="B23" s="29">
        <v>0</v>
      </c>
      <c r="C23" s="29">
        <v>3</v>
      </c>
      <c r="D23" s="29">
        <v>1</v>
      </c>
      <c r="E23" s="29">
        <v>9</v>
      </c>
      <c r="F23" s="29">
        <v>14</v>
      </c>
      <c r="G23" s="29">
        <v>16</v>
      </c>
      <c r="H23" s="29">
        <v>23</v>
      </c>
      <c r="I23" s="29">
        <v>22</v>
      </c>
      <c r="J23" s="29">
        <v>14</v>
      </c>
      <c r="K23" s="29">
        <v>1</v>
      </c>
      <c r="L23" s="29">
        <v>0</v>
      </c>
      <c r="M23" s="29">
        <v>2</v>
      </c>
      <c r="N23" s="29">
        <f t="shared" si="1"/>
        <v>0</v>
      </c>
    </row>
    <row r="24" spans="1:14" x14ac:dyDescent="0.2">
      <c r="A24" s="28">
        <v>1994</v>
      </c>
      <c r="B24" s="29">
        <v>1</v>
      </c>
      <c r="C24" s="29">
        <v>2</v>
      </c>
      <c r="D24" s="29">
        <v>4</v>
      </c>
      <c r="E24" s="29">
        <v>9</v>
      </c>
      <c r="F24" s="29">
        <v>12</v>
      </c>
      <c r="G24" s="29">
        <v>21</v>
      </c>
      <c r="H24" s="29">
        <v>22</v>
      </c>
      <c r="I24" s="29">
        <v>21</v>
      </c>
      <c r="J24" s="29">
        <v>16</v>
      </c>
      <c r="K24" s="29">
        <v>9</v>
      </c>
      <c r="L24" s="29">
        <v>9</v>
      </c>
      <c r="M24" s="29">
        <v>3</v>
      </c>
      <c r="N24" s="29">
        <f t="shared" si="1"/>
        <v>1</v>
      </c>
    </row>
    <row r="25" spans="1:14" x14ac:dyDescent="0.2">
      <c r="A25" s="28">
        <v>1995</v>
      </c>
      <c r="B25" s="29">
        <v>2</v>
      </c>
      <c r="C25" s="29">
        <v>3</v>
      </c>
      <c r="D25" s="29">
        <v>3</v>
      </c>
      <c r="E25" s="29">
        <v>9</v>
      </c>
      <c r="F25" s="29">
        <v>16</v>
      </c>
      <c r="G25" s="29">
        <v>18</v>
      </c>
      <c r="H25" s="29">
        <v>22</v>
      </c>
      <c r="I25" s="29">
        <v>22</v>
      </c>
      <c r="J25" s="29">
        <v>12</v>
      </c>
      <c r="K25" s="29">
        <v>7</v>
      </c>
      <c r="L25" s="29">
        <v>3</v>
      </c>
      <c r="M25" s="29">
        <v>2</v>
      </c>
      <c r="N25" s="29">
        <f t="shared" si="1"/>
        <v>2</v>
      </c>
    </row>
    <row r="26" spans="1:14" x14ac:dyDescent="0.2">
      <c r="A26" s="28">
        <v>1996</v>
      </c>
      <c r="B26" s="29">
        <v>-2</v>
      </c>
      <c r="C26" s="29">
        <v>-2</v>
      </c>
      <c r="D26" s="29">
        <v>0</v>
      </c>
      <c r="E26" s="29">
        <v>5</v>
      </c>
      <c r="F26" s="29">
        <v>9</v>
      </c>
      <c r="G26" s="29">
        <v>22</v>
      </c>
      <c r="H26" s="29">
        <v>20</v>
      </c>
      <c r="I26" s="29">
        <v>22</v>
      </c>
      <c r="J26" s="29">
        <v>13</v>
      </c>
      <c r="K26" s="29">
        <v>8</v>
      </c>
      <c r="L26" s="29">
        <v>3</v>
      </c>
      <c r="M26" s="29">
        <v>-4</v>
      </c>
      <c r="N26" s="29">
        <f t="shared" si="1"/>
        <v>-4</v>
      </c>
    </row>
    <row r="27" spans="1:14" x14ac:dyDescent="0.2">
      <c r="A27" s="28">
        <v>1997</v>
      </c>
      <c r="B27" s="29">
        <v>-2</v>
      </c>
      <c r="C27" s="29">
        <v>5</v>
      </c>
      <c r="D27" s="29">
        <v>9</v>
      </c>
      <c r="E27" s="29">
        <v>6</v>
      </c>
      <c r="F27" s="29">
        <v>14</v>
      </c>
      <c r="G27" s="29">
        <v>20</v>
      </c>
      <c r="H27" s="29">
        <v>23</v>
      </c>
      <c r="I27" s="29">
        <v>22</v>
      </c>
      <c r="J27" s="29">
        <v>19</v>
      </c>
      <c r="K27" s="29">
        <v>7</v>
      </c>
      <c r="L27" s="29">
        <v>4</v>
      </c>
      <c r="M27" s="29">
        <v>0</v>
      </c>
      <c r="N27" s="29">
        <f>MINA(B27:M27)</f>
        <v>-2</v>
      </c>
    </row>
    <row r="28" spans="1:14" x14ac:dyDescent="0.2">
      <c r="A28" s="28">
        <v>1998</v>
      </c>
      <c r="B28" s="29">
        <v>3</v>
      </c>
      <c r="C28" s="29">
        <v>4</v>
      </c>
      <c r="D28" s="29">
        <v>3</v>
      </c>
      <c r="E28" s="29">
        <v>12</v>
      </c>
      <c r="F28" s="29">
        <v>14</v>
      </c>
      <c r="G28" s="29">
        <v>23</v>
      </c>
      <c r="H28" s="29">
        <v>23</v>
      </c>
      <c r="I28" s="29">
        <v>21</v>
      </c>
      <c r="J28" s="29">
        <v>21</v>
      </c>
      <c r="K28" s="29">
        <v>12</v>
      </c>
      <c r="L28" s="29">
        <v>8</v>
      </c>
      <c r="M28" s="29">
        <v>1</v>
      </c>
      <c r="N28" s="29">
        <f>MINA(B28:M28)</f>
        <v>1</v>
      </c>
    </row>
    <row r="29" spans="1:14" x14ac:dyDescent="0.2">
      <c r="A29" s="28">
        <v>1999</v>
      </c>
      <c r="B29" s="29">
        <v>1</v>
      </c>
      <c r="C29" s="29">
        <v>3</v>
      </c>
      <c r="D29" s="29">
        <v>4</v>
      </c>
      <c r="E29" s="29">
        <v>7</v>
      </c>
      <c r="F29" s="29">
        <v>19</v>
      </c>
      <c r="G29" s="29">
        <v>20</v>
      </c>
      <c r="H29" s="29">
        <v>22</v>
      </c>
      <c r="I29" s="29">
        <v>21</v>
      </c>
      <c r="J29" s="29">
        <v>15</v>
      </c>
      <c r="K29" s="29"/>
      <c r="L29" s="29"/>
      <c r="M29" s="29"/>
      <c r="N29" s="29">
        <f>MINA(B29:M29)</f>
        <v>1</v>
      </c>
    </row>
    <row r="30" spans="1:14" x14ac:dyDescent="0.2">
      <c r="A30" s="24">
        <f>A29+1</f>
        <v>2000</v>
      </c>
      <c r="B30" s="29">
        <v>2</v>
      </c>
      <c r="C30" s="29">
        <v>6</v>
      </c>
      <c r="D30" s="29">
        <v>11</v>
      </c>
      <c r="E30" s="29">
        <v>10</v>
      </c>
      <c r="F30" s="29">
        <v>19</v>
      </c>
      <c r="G30" s="29">
        <v>20</v>
      </c>
      <c r="H30" s="29">
        <v>23</v>
      </c>
      <c r="I30" s="29">
        <v>22</v>
      </c>
      <c r="J30" s="29">
        <v>12</v>
      </c>
      <c r="K30" s="29">
        <v>4</v>
      </c>
      <c r="L30" s="29">
        <v>7</v>
      </c>
      <c r="M30" s="29">
        <v>1</v>
      </c>
      <c r="N30" s="29"/>
    </row>
    <row r="31" spans="1:14" x14ac:dyDescent="0.2">
      <c r="A31" s="24">
        <f t="shared" ref="A31:A40" si="2">A30+1</f>
        <v>2001</v>
      </c>
      <c r="B31" s="29">
        <v>0</v>
      </c>
      <c r="C31" s="29">
        <v>4</v>
      </c>
      <c r="D31" s="29">
        <v>4</v>
      </c>
      <c r="E31" s="29">
        <v>11</v>
      </c>
      <c r="F31" s="29">
        <v>17</v>
      </c>
      <c r="G31" s="29">
        <v>20</v>
      </c>
      <c r="H31" s="29">
        <v>20</v>
      </c>
      <c r="I31" s="29">
        <v>21</v>
      </c>
      <c r="J31" s="29">
        <v>11</v>
      </c>
      <c r="K31" s="29">
        <v>13</v>
      </c>
      <c r="L31" s="29">
        <v>1</v>
      </c>
      <c r="M31" s="29">
        <v>1</v>
      </c>
      <c r="N31" s="29">
        <f t="shared" ref="N31:N41" si="3">MINA(B31:M31)</f>
        <v>0</v>
      </c>
    </row>
    <row r="32" spans="1:14" x14ac:dyDescent="0.2">
      <c r="A32" s="24">
        <f t="shared" si="2"/>
        <v>2002</v>
      </c>
      <c r="B32" s="29">
        <v>-1</v>
      </c>
      <c r="C32" s="29">
        <v>4</v>
      </c>
      <c r="D32" s="29">
        <v>2</v>
      </c>
      <c r="E32" s="29">
        <v>13</v>
      </c>
      <c r="F32" s="29">
        <v>15</v>
      </c>
      <c r="G32" s="29">
        <v>20</v>
      </c>
      <c r="H32" s="29">
        <v>22</v>
      </c>
      <c r="I32" s="29">
        <v>22</v>
      </c>
      <c r="J32" s="29">
        <v>17</v>
      </c>
      <c r="K32" s="29">
        <v>11</v>
      </c>
      <c r="L32" s="29">
        <v>4</v>
      </c>
      <c r="M32" s="29">
        <v>1</v>
      </c>
      <c r="N32" s="29">
        <f t="shared" si="3"/>
        <v>-1</v>
      </c>
    </row>
    <row r="33" spans="1:14" x14ac:dyDescent="0.2">
      <c r="A33" s="24">
        <f t="shared" si="2"/>
        <v>2003</v>
      </c>
      <c r="B33" s="29">
        <v>1</v>
      </c>
      <c r="C33" s="29">
        <v>1</v>
      </c>
      <c r="D33" s="29">
        <v>4</v>
      </c>
      <c r="E33" s="29">
        <v>6</v>
      </c>
      <c r="F33" s="29">
        <v>21</v>
      </c>
      <c r="G33" s="29">
        <v>22</v>
      </c>
      <c r="H33" s="29">
        <v>22</v>
      </c>
      <c r="I33" s="29">
        <v>22</v>
      </c>
      <c r="J33" s="29">
        <v>18</v>
      </c>
      <c r="K33" s="29">
        <v>8</v>
      </c>
      <c r="L33" s="29">
        <v>4</v>
      </c>
      <c r="M33" s="29">
        <v>2</v>
      </c>
      <c r="N33" s="29">
        <f t="shared" si="3"/>
        <v>1</v>
      </c>
    </row>
    <row r="34" spans="1:14" x14ac:dyDescent="0.2">
      <c r="A34" s="24">
        <f t="shared" si="2"/>
        <v>2004</v>
      </c>
      <c r="B34" s="29">
        <v>1</v>
      </c>
      <c r="C34" s="29">
        <v>4</v>
      </c>
      <c r="D34" s="29">
        <v>11</v>
      </c>
      <c r="E34" s="29">
        <v>8</v>
      </c>
      <c r="F34" s="29">
        <v>9</v>
      </c>
      <c r="G34" s="29">
        <v>19</v>
      </c>
      <c r="H34" s="29">
        <v>20</v>
      </c>
      <c r="I34" s="29">
        <v>17</v>
      </c>
      <c r="J34" s="29">
        <v>18</v>
      </c>
      <c r="K34" s="29">
        <v>10</v>
      </c>
      <c r="L34" s="29">
        <v>5</v>
      </c>
      <c r="M34" s="29">
        <v>-2</v>
      </c>
      <c r="N34" s="29">
        <f t="shared" si="3"/>
        <v>-2</v>
      </c>
    </row>
    <row r="35" spans="1:14" x14ac:dyDescent="0.2">
      <c r="A35" s="24">
        <f t="shared" si="2"/>
        <v>2005</v>
      </c>
      <c r="B35" s="29">
        <v>2</v>
      </c>
      <c r="C35" s="29">
        <v>5</v>
      </c>
      <c r="D35" s="29">
        <v>7</v>
      </c>
      <c r="E35" s="29">
        <v>6</v>
      </c>
      <c r="F35" s="29">
        <v>13</v>
      </c>
      <c r="G35" s="29">
        <v>20</v>
      </c>
      <c r="H35" s="29">
        <v>21</v>
      </c>
      <c r="I35" s="29">
        <v>22</v>
      </c>
      <c r="J35" s="29">
        <v>21</v>
      </c>
      <c r="K35" s="29">
        <v>10</v>
      </c>
      <c r="L35" s="29">
        <v>4</v>
      </c>
      <c r="M35" s="29">
        <v>3</v>
      </c>
      <c r="N35" s="29">
        <f t="shared" si="3"/>
        <v>2</v>
      </c>
    </row>
    <row r="36" spans="1:14" x14ac:dyDescent="0.2">
      <c r="A36" s="24">
        <f t="shared" si="2"/>
        <v>2006</v>
      </c>
      <c r="B36" s="29">
        <v>3</v>
      </c>
      <c r="C36" s="29">
        <v>1</v>
      </c>
      <c r="D36" s="29">
        <v>4</v>
      </c>
      <c r="E36" s="29">
        <v>12</v>
      </c>
      <c r="F36" s="29">
        <v>17</v>
      </c>
      <c r="G36" s="29">
        <v>19</v>
      </c>
      <c r="H36" s="29">
        <v>20</v>
      </c>
      <c r="I36" s="29">
        <v>21</v>
      </c>
      <c r="J36" s="29">
        <v>18</v>
      </c>
      <c r="K36" s="29">
        <v>9</v>
      </c>
      <c r="L36" s="29">
        <v>4</v>
      </c>
      <c r="M36" s="29">
        <v>2</v>
      </c>
      <c r="N36" s="29">
        <f t="shared" si="3"/>
        <v>1</v>
      </c>
    </row>
    <row r="37" spans="1:14" x14ac:dyDescent="0.2">
      <c r="A37" s="24">
        <f t="shared" si="2"/>
        <v>2007</v>
      </c>
      <c r="B37" s="29">
        <v>0</v>
      </c>
      <c r="C37" s="29">
        <v>1</v>
      </c>
      <c r="D37" s="29">
        <v>1</v>
      </c>
      <c r="E37" s="29">
        <v>4</v>
      </c>
      <c r="F37" s="29">
        <v>17</v>
      </c>
      <c r="G37" s="29">
        <v>18</v>
      </c>
      <c r="H37" s="29">
        <v>18</v>
      </c>
      <c r="I37" s="29">
        <v>20</v>
      </c>
      <c r="J37" s="29">
        <v>18</v>
      </c>
      <c r="K37" s="29">
        <v>8</v>
      </c>
      <c r="L37" s="29">
        <v>5</v>
      </c>
      <c r="M37" s="29">
        <v>2</v>
      </c>
      <c r="N37" s="29">
        <f t="shared" si="3"/>
        <v>0</v>
      </c>
    </row>
    <row r="38" spans="1:14" x14ac:dyDescent="0.2">
      <c r="A38" s="24">
        <f t="shared" si="2"/>
        <v>2008</v>
      </c>
      <c r="B38" s="29">
        <v>1</v>
      </c>
      <c r="C38" s="29">
        <v>3</v>
      </c>
      <c r="D38" s="29">
        <v>5</v>
      </c>
      <c r="E38" s="29">
        <v>11</v>
      </c>
      <c r="F38" s="29">
        <v>16</v>
      </c>
      <c r="G38" s="29">
        <v>22</v>
      </c>
      <c r="H38" s="29">
        <v>19</v>
      </c>
      <c r="I38" s="29">
        <v>21</v>
      </c>
      <c r="J38" s="29">
        <v>14</v>
      </c>
      <c r="K38" s="29">
        <v>9</v>
      </c>
      <c r="L38" s="29">
        <v>3</v>
      </c>
      <c r="M38" s="29">
        <v>1</v>
      </c>
      <c r="N38" s="29">
        <f t="shared" si="3"/>
        <v>1</v>
      </c>
    </row>
    <row r="39" spans="1:14" x14ac:dyDescent="0.2">
      <c r="A39" s="24">
        <f t="shared" si="2"/>
        <v>2009</v>
      </c>
      <c r="B39" s="29">
        <v>4</v>
      </c>
      <c r="C39" s="29">
        <v>3</v>
      </c>
      <c r="D39" s="29">
        <v>3</v>
      </c>
      <c r="E39" s="29">
        <v>9</v>
      </c>
      <c r="F39" s="29">
        <v>15</v>
      </c>
      <c r="G39" s="29">
        <v>18</v>
      </c>
      <c r="H39" s="29">
        <v>23</v>
      </c>
      <c r="I39" s="29">
        <v>21</v>
      </c>
      <c r="J39" s="29">
        <v>14</v>
      </c>
      <c r="K39" s="29">
        <v>10</v>
      </c>
      <c r="L39" s="29">
        <v>6</v>
      </c>
      <c r="M39" s="29">
        <v>2</v>
      </c>
      <c r="N39" s="29">
        <f t="shared" si="3"/>
        <v>2</v>
      </c>
    </row>
    <row r="40" spans="1:14" x14ac:dyDescent="0.2">
      <c r="A40" s="24">
        <f t="shared" si="2"/>
        <v>2010</v>
      </c>
      <c r="B40" s="29">
        <v>-4</v>
      </c>
      <c r="C40" s="29">
        <v>2</v>
      </c>
      <c r="D40" s="29">
        <v>3</v>
      </c>
      <c r="E40" s="29">
        <v>9</v>
      </c>
      <c r="F40" s="29">
        <v>15</v>
      </c>
      <c r="G40" s="29">
        <v>18</v>
      </c>
      <c r="H40" s="29">
        <v>21</v>
      </c>
      <c r="I40" s="29">
        <v>21</v>
      </c>
      <c r="J40" s="29">
        <v>13</v>
      </c>
      <c r="K40" s="29">
        <v>7</v>
      </c>
      <c r="L40" s="29">
        <v>5</v>
      </c>
      <c r="M40" s="29">
        <v>0</v>
      </c>
      <c r="N40" s="29">
        <f t="shared" si="3"/>
        <v>-4</v>
      </c>
    </row>
    <row r="41" spans="1:14" x14ac:dyDescent="0.2">
      <c r="A41" s="24">
        <v>2011</v>
      </c>
      <c r="B41" s="29">
        <v>1</v>
      </c>
      <c r="C41" s="29">
        <v>-5</v>
      </c>
      <c r="D41" s="29">
        <v>5</v>
      </c>
      <c r="E41" s="29">
        <v>10</v>
      </c>
      <c r="F41" s="29">
        <v>12</v>
      </c>
      <c r="G41" s="29">
        <v>19</v>
      </c>
      <c r="H41" s="29">
        <v>20</v>
      </c>
      <c r="I41" s="29">
        <v>22</v>
      </c>
      <c r="J41" s="29">
        <v>15</v>
      </c>
      <c r="K41" s="29">
        <v>7</v>
      </c>
      <c r="L41" s="29">
        <v>0</v>
      </c>
      <c r="M41" s="29">
        <v>-1</v>
      </c>
      <c r="N41" s="29">
        <f t="shared" si="3"/>
        <v>-5</v>
      </c>
    </row>
    <row r="42" spans="1:14" x14ac:dyDescent="0.2">
      <c r="A42" s="27" t="s">
        <v>30</v>
      </c>
      <c r="B42" s="29">
        <f>MINA(B10:B40)</f>
        <v>-4</v>
      </c>
      <c r="C42" s="29">
        <f t="shared" ref="C42:N42" si="4">MINA(C10:C40)</f>
        <v>-4</v>
      </c>
      <c r="D42" s="29">
        <f t="shared" si="4"/>
        <v>-2</v>
      </c>
      <c r="E42" s="29">
        <f t="shared" si="4"/>
        <v>3</v>
      </c>
      <c r="F42" s="29">
        <f t="shared" si="4"/>
        <v>9</v>
      </c>
      <c r="G42" s="29">
        <f t="shared" si="4"/>
        <v>10</v>
      </c>
      <c r="H42" s="29">
        <f t="shared" si="4"/>
        <v>17</v>
      </c>
      <c r="I42" s="29">
        <f t="shared" si="4"/>
        <v>17</v>
      </c>
      <c r="J42" s="29">
        <f t="shared" si="4"/>
        <v>4</v>
      </c>
      <c r="K42" s="29">
        <f t="shared" si="4"/>
        <v>1</v>
      </c>
      <c r="L42" s="29">
        <f t="shared" si="4"/>
        <v>0</v>
      </c>
      <c r="M42" s="29">
        <f t="shared" si="4"/>
        <v>-9</v>
      </c>
      <c r="N42" s="29">
        <f t="shared" si="4"/>
        <v>-9</v>
      </c>
    </row>
  </sheetData>
  <printOptions horizontalCentered="1"/>
  <pageMargins left="0.19685039370078741" right="0.19685039370078741" top="0.39370078740157483" bottom="1" header="0" footer="0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N22"/>
  <sheetViews>
    <sheetView workbookViewId="0">
      <selection activeCell="A3" sqref="A3"/>
    </sheetView>
  </sheetViews>
  <sheetFormatPr baseColWidth="10" defaultColWidth="11" defaultRowHeight="12.75" x14ac:dyDescent="0.2"/>
  <cols>
    <col min="1" max="14" width="8.7109375" style="24" customWidth="1"/>
    <col min="15" max="16384" width="11" style="24"/>
  </cols>
  <sheetData>
    <row r="1" spans="1:14" x14ac:dyDescent="0.2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">
      <c r="A2" s="22" t="s">
        <v>20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x14ac:dyDescent="0.2">
      <c r="A3" s="22" t="s">
        <v>21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x14ac:dyDescent="0.2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">
      <c r="A5" s="22" t="s">
        <v>31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x14ac:dyDescent="0.2">
      <c r="A6" s="25" t="s">
        <v>23</v>
      </c>
      <c r="L6" s="25" t="s">
        <v>24</v>
      </c>
    </row>
    <row r="8" spans="1:14" x14ac:dyDescent="0.2">
      <c r="A8" s="26" t="s">
        <v>25</v>
      </c>
      <c r="B8" s="27" t="s">
        <v>2</v>
      </c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7" t="s">
        <v>10</v>
      </c>
      <c r="K8" s="27" t="s">
        <v>11</v>
      </c>
      <c r="L8" s="27" t="s">
        <v>12</v>
      </c>
      <c r="M8" s="27" t="s">
        <v>13</v>
      </c>
      <c r="N8" s="27" t="s">
        <v>14</v>
      </c>
    </row>
    <row r="9" spans="1:14" x14ac:dyDescent="0.2">
      <c r="A9" s="32">
        <v>1999</v>
      </c>
      <c r="B9" s="32" t="s">
        <v>32</v>
      </c>
      <c r="C9" s="32" t="s">
        <v>32</v>
      </c>
      <c r="D9" s="32" t="s">
        <v>32</v>
      </c>
      <c r="E9" s="32" t="s">
        <v>32</v>
      </c>
      <c r="F9" s="32" t="s">
        <v>32</v>
      </c>
      <c r="G9" s="32" t="s">
        <v>32</v>
      </c>
      <c r="H9" s="32">
        <v>74.56</v>
      </c>
      <c r="I9" s="32">
        <v>66.98</v>
      </c>
      <c r="J9" s="32">
        <v>71.86</v>
      </c>
      <c r="K9" s="32">
        <v>69.22</v>
      </c>
      <c r="L9" s="32">
        <v>69.650000000000006</v>
      </c>
      <c r="M9" s="32">
        <v>66.34</v>
      </c>
      <c r="N9" s="33">
        <f t="shared" ref="N9:N21" si="0">MINA(B9:M9)</f>
        <v>0</v>
      </c>
    </row>
    <row r="10" spans="1:14" x14ac:dyDescent="0.2">
      <c r="A10" s="32">
        <v>2000</v>
      </c>
      <c r="B10" s="33">
        <v>72.19</v>
      </c>
      <c r="C10" s="33">
        <v>72.84</v>
      </c>
      <c r="D10" s="33">
        <v>71.959999999999994</v>
      </c>
      <c r="E10" s="33">
        <v>68.3</v>
      </c>
      <c r="F10" s="33">
        <v>70.47</v>
      </c>
      <c r="G10" s="33">
        <v>72.48</v>
      </c>
      <c r="H10" s="33">
        <v>60.73</v>
      </c>
      <c r="I10" s="33">
        <v>67.83</v>
      </c>
      <c r="J10" s="33">
        <v>63.94</v>
      </c>
      <c r="K10" s="33">
        <v>77.87</v>
      </c>
      <c r="L10" s="33">
        <v>72.08</v>
      </c>
      <c r="M10" s="33">
        <v>73.47</v>
      </c>
      <c r="N10" s="33">
        <f t="shared" si="0"/>
        <v>60.73</v>
      </c>
    </row>
    <row r="11" spans="1:14" x14ac:dyDescent="0.2">
      <c r="A11" s="32">
        <f t="shared" ref="A11:A20" si="1">A10+1</f>
        <v>2001</v>
      </c>
      <c r="B11" s="33"/>
      <c r="C11" s="33"/>
      <c r="D11" s="33"/>
      <c r="E11" s="33">
        <v>69.44</v>
      </c>
      <c r="F11" s="33">
        <v>68.36</v>
      </c>
      <c r="G11" s="33">
        <v>65.69</v>
      </c>
      <c r="H11" s="33">
        <v>67.52</v>
      </c>
      <c r="I11" s="33">
        <v>67.510000000000005</v>
      </c>
      <c r="J11" s="33">
        <v>75.53</v>
      </c>
      <c r="K11" s="33">
        <v>67.59</v>
      </c>
      <c r="L11" s="33">
        <v>75.760000000000005</v>
      </c>
      <c r="M11" s="33">
        <v>74.41</v>
      </c>
      <c r="N11" s="33">
        <f t="shared" si="0"/>
        <v>65.69</v>
      </c>
    </row>
    <row r="12" spans="1:14" x14ac:dyDescent="0.2">
      <c r="A12" s="32">
        <f t="shared" si="1"/>
        <v>2002</v>
      </c>
      <c r="B12" s="33">
        <v>66.94</v>
      </c>
      <c r="C12" s="33">
        <v>59.77</v>
      </c>
      <c r="D12" s="33">
        <v>63.53</v>
      </c>
      <c r="E12" s="33">
        <v>72.88</v>
      </c>
      <c r="F12" s="33">
        <v>67.75</v>
      </c>
      <c r="G12" s="33">
        <v>66.89</v>
      </c>
      <c r="H12" s="33">
        <v>71.3</v>
      </c>
      <c r="I12" s="33">
        <v>64.86</v>
      </c>
      <c r="J12" s="33">
        <v>70.3</v>
      </c>
      <c r="K12" s="33">
        <v>84.33</v>
      </c>
      <c r="L12" s="33"/>
      <c r="M12" s="33">
        <v>71.87</v>
      </c>
      <c r="N12" s="33">
        <f t="shared" si="0"/>
        <v>59.77</v>
      </c>
    </row>
    <row r="13" spans="1:14" x14ac:dyDescent="0.2">
      <c r="A13" s="32">
        <f t="shared" si="1"/>
        <v>2003</v>
      </c>
      <c r="B13" s="33" t="s">
        <v>33</v>
      </c>
      <c r="C13" s="33" t="s">
        <v>33</v>
      </c>
      <c r="D13" s="33" t="s">
        <v>33</v>
      </c>
      <c r="E13" s="33" t="s">
        <v>33</v>
      </c>
      <c r="F13" s="33" t="s">
        <v>33</v>
      </c>
      <c r="G13" s="33" t="s">
        <v>33</v>
      </c>
      <c r="H13" s="33" t="s">
        <v>33</v>
      </c>
      <c r="I13" s="33" t="s">
        <v>33</v>
      </c>
      <c r="J13" s="33" t="s">
        <v>33</v>
      </c>
      <c r="K13" s="33" t="s">
        <v>33</v>
      </c>
      <c r="L13" s="33" t="s">
        <v>33</v>
      </c>
      <c r="M13" s="33" t="s">
        <v>33</v>
      </c>
      <c r="N13" s="33">
        <f t="shared" si="0"/>
        <v>0</v>
      </c>
    </row>
    <row r="14" spans="1:14" x14ac:dyDescent="0.2">
      <c r="A14" s="32">
        <f t="shared" si="1"/>
        <v>2004</v>
      </c>
      <c r="B14" s="33" t="s">
        <v>33</v>
      </c>
      <c r="C14" s="33" t="s">
        <v>33</v>
      </c>
      <c r="D14" s="33" t="s">
        <v>33</v>
      </c>
      <c r="E14" s="33" t="s">
        <v>33</v>
      </c>
      <c r="F14" s="33" t="s">
        <v>33</v>
      </c>
      <c r="G14" s="33" t="s">
        <v>33</v>
      </c>
      <c r="H14" s="33" t="s">
        <v>33</v>
      </c>
      <c r="I14" s="33" t="s">
        <v>33</v>
      </c>
      <c r="J14" s="33" t="s">
        <v>33</v>
      </c>
      <c r="K14" s="33" t="s">
        <v>33</v>
      </c>
      <c r="L14" s="33" t="s">
        <v>33</v>
      </c>
      <c r="M14" s="33" t="s">
        <v>33</v>
      </c>
      <c r="N14" s="33">
        <f t="shared" si="0"/>
        <v>0</v>
      </c>
    </row>
    <row r="15" spans="1:14" x14ac:dyDescent="0.2">
      <c r="A15" s="32">
        <f t="shared" si="1"/>
        <v>2005</v>
      </c>
      <c r="B15" s="33" t="s">
        <v>33</v>
      </c>
      <c r="C15" s="33" t="s">
        <v>33</v>
      </c>
      <c r="D15" s="33" t="s">
        <v>33</v>
      </c>
      <c r="E15" s="33" t="s">
        <v>33</v>
      </c>
      <c r="F15" s="33" t="s">
        <v>33</v>
      </c>
      <c r="G15" s="33" t="s">
        <v>33</v>
      </c>
      <c r="H15" s="33" t="s">
        <v>33</v>
      </c>
      <c r="I15" s="33" t="s">
        <v>33</v>
      </c>
      <c r="J15" s="33" t="s">
        <v>33</v>
      </c>
      <c r="K15" s="33" t="s">
        <v>33</v>
      </c>
      <c r="L15" s="33" t="s">
        <v>33</v>
      </c>
      <c r="M15" s="33" t="s">
        <v>33</v>
      </c>
      <c r="N15" s="33">
        <f t="shared" si="0"/>
        <v>0</v>
      </c>
    </row>
    <row r="16" spans="1:14" x14ac:dyDescent="0.2">
      <c r="A16" s="32">
        <f t="shared" si="1"/>
        <v>2006</v>
      </c>
      <c r="B16" s="33" t="s">
        <v>33</v>
      </c>
      <c r="C16" s="33" t="s">
        <v>33</v>
      </c>
      <c r="D16" s="33" t="s">
        <v>33</v>
      </c>
      <c r="E16" s="33" t="s">
        <v>33</v>
      </c>
      <c r="F16" s="33" t="s">
        <v>33</v>
      </c>
      <c r="G16" s="33">
        <v>63.57</v>
      </c>
      <c r="H16" s="33">
        <v>65.05</v>
      </c>
      <c r="I16" s="33">
        <v>62.42</v>
      </c>
      <c r="J16" s="33">
        <v>68.14</v>
      </c>
      <c r="K16" s="33">
        <v>70.48</v>
      </c>
      <c r="L16" s="33">
        <v>65.59</v>
      </c>
      <c r="M16" s="33">
        <v>71.02</v>
      </c>
      <c r="N16" s="33">
        <f t="shared" si="0"/>
        <v>0</v>
      </c>
    </row>
    <row r="17" spans="1:14" x14ac:dyDescent="0.2">
      <c r="A17" s="32">
        <f t="shared" si="1"/>
        <v>2007</v>
      </c>
      <c r="B17" s="33">
        <v>72.430000000000007</v>
      </c>
      <c r="C17" s="33">
        <v>66.260000000000005</v>
      </c>
      <c r="D17" s="33">
        <v>66.489999999999995</v>
      </c>
      <c r="E17" s="33">
        <v>65.92</v>
      </c>
      <c r="F17" s="33">
        <v>67.3</v>
      </c>
      <c r="G17" s="33">
        <v>65.069999999999993</v>
      </c>
      <c r="H17" s="33">
        <v>71.790000000000006</v>
      </c>
      <c r="I17" s="33">
        <v>70.92</v>
      </c>
      <c r="J17" s="33">
        <v>73.17</v>
      </c>
      <c r="K17" s="33">
        <v>66.040000000000006</v>
      </c>
      <c r="L17" s="33">
        <v>66.37</v>
      </c>
      <c r="M17" s="33">
        <v>61.72</v>
      </c>
      <c r="N17" s="33">
        <f t="shared" si="0"/>
        <v>61.72</v>
      </c>
    </row>
    <row r="18" spans="1:14" x14ac:dyDescent="0.2">
      <c r="A18" s="32">
        <f t="shared" si="1"/>
        <v>2008</v>
      </c>
      <c r="B18" s="33">
        <v>66.59</v>
      </c>
      <c r="C18" s="33">
        <v>60.91</v>
      </c>
      <c r="D18" s="33">
        <v>57.83</v>
      </c>
      <c r="E18" s="33">
        <v>63.2</v>
      </c>
      <c r="F18" s="33">
        <v>65.739999999999995</v>
      </c>
      <c r="G18" s="33">
        <v>60.6</v>
      </c>
      <c r="H18" s="33">
        <v>71.17</v>
      </c>
      <c r="I18" s="33">
        <v>71.06</v>
      </c>
      <c r="J18" s="33">
        <v>71.69</v>
      </c>
      <c r="K18" s="33">
        <v>69.239999999999995</v>
      </c>
      <c r="L18" s="33">
        <v>69.03</v>
      </c>
      <c r="M18" s="33">
        <v>65.459999999999994</v>
      </c>
      <c r="N18" s="33">
        <f t="shared" si="0"/>
        <v>57.83</v>
      </c>
    </row>
    <row r="19" spans="1:14" x14ac:dyDescent="0.2">
      <c r="A19" s="32">
        <f t="shared" si="1"/>
        <v>2009</v>
      </c>
      <c r="B19" s="33">
        <v>59.49</v>
      </c>
      <c r="C19" s="33">
        <v>61.36</v>
      </c>
      <c r="D19" s="33">
        <v>62.97</v>
      </c>
      <c r="E19" s="33">
        <v>60.34</v>
      </c>
      <c r="F19" s="33">
        <v>65.73</v>
      </c>
      <c r="G19" s="33">
        <v>64.150000000000006</v>
      </c>
      <c r="H19" s="33">
        <v>57.6</v>
      </c>
      <c r="I19" s="33">
        <v>58.34</v>
      </c>
      <c r="J19" s="33">
        <v>70.349999999999994</v>
      </c>
      <c r="K19" s="33">
        <v>66.97</v>
      </c>
      <c r="L19" s="33" t="s">
        <v>32</v>
      </c>
      <c r="M19" s="33" t="s">
        <v>32</v>
      </c>
      <c r="N19" s="33">
        <f t="shared" si="0"/>
        <v>0</v>
      </c>
    </row>
    <row r="20" spans="1:14" x14ac:dyDescent="0.2">
      <c r="A20" s="32">
        <f t="shared" si="1"/>
        <v>2010</v>
      </c>
      <c r="B20" s="33" t="s">
        <v>32</v>
      </c>
      <c r="C20" s="33"/>
      <c r="D20" s="33">
        <v>59.81</v>
      </c>
      <c r="E20" s="33">
        <v>70.38</v>
      </c>
      <c r="F20" s="33">
        <v>66.53</v>
      </c>
      <c r="G20" s="33">
        <v>67.650000000000006</v>
      </c>
      <c r="H20" s="33"/>
      <c r="I20" s="33" t="s">
        <v>32</v>
      </c>
      <c r="J20" s="33" t="s">
        <v>32</v>
      </c>
      <c r="K20" s="33" t="s">
        <v>32</v>
      </c>
      <c r="L20" s="33" t="s">
        <v>32</v>
      </c>
      <c r="M20" s="33" t="s">
        <v>32</v>
      </c>
      <c r="N20" s="33">
        <f t="shared" si="0"/>
        <v>0</v>
      </c>
    </row>
    <row r="21" spans="1:14" x14ac:dyDescent="0.2">
      <c r="A21" s="32">
        <v>2011</v>
      </c>
      <c r="B21" s="33" t="s">
        <v>32</v>
      </c>
      <c r="C21" s="33" t="s">
        <v>32</v>
      </c>
      <c r="D21" s="33" t="s">
        <v>32</v>
      </c>
      <c r="E21" s="33" t="s">
        <v>32</v>
      </c>
      <c r="F21" s="33" t="s">
        <v>32</v>
      </c>
      <c r="G21" s="33" t="s">
        <v>32</v>
      </c>
      <c r="H21" s="33" t="s">
        <v>32</v>
      </c>
      <c r="I21" s="33"/>
      <c r="J21" s="33">
        <v>77.400000000000006</v>
      </c>
      <c r="K21" s="33">
        <v>82.66</v>
      </c>
      <c r="L21" s="33">
        <v>82.53</v>
      </c>
      <c r="M21" s="33">
        <v>96.6</v>
      </c>
      <c r="N21" s="33">
        <f t="shared" si="0"/>
        <v>0</v>
      </c>
    </row>
    <row r="22" spans="1:14" x14ac:dyDescent="0.2">
      <c r="A22" s="34">
        <v>2012</v>
      </c>
      <c r="B22" s="33">
        <v>100</v>
      </c>
      <c r="C22" s="33">
        <v>92.72</v>
      </c>
      <c r="D22" s="33">
        <v>79.52</v>
      </c>
      <c r="E22" s="33">
        <v>80.489999999999995</v>
      </c>
      <c r="F22" s="33">
        <v>78.7</v>
      </c>
      <c r="G22" s="33">
        <v>73.64</v>
      </c>
      <c r="H22" s="33">
        <v>70.61</v>
      </c>
      <c r="I22" s="33"/>
      <c r="J22" s="33"/>
      <c r="K22" s="33"/>
      <c r="L22" s="33"/>
      <c r="M22" s="33"/>
      <c r="N22" s="33">
        <f>MINA(N10:N20)</f>
        <v>0</v>
      </c>
    </row>
  </sheetData>
  <printOptions horizontalCentered="1"/>
  <pageMargins left="0.19685039370078741" right="0.19685039370078741" top="0.39370078740157483" bottom="1" header="0" footer="0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lluvia mensual</vt:lpstr>
      <vt:lpstr>TEMPMEDIA</vt:lpstr>
      <vt:lpstr>TEMPMAXIMA</vt:lpstr>
      <vt:lpstr>TEMPMINIMA</vt:lpstr>
      <vt:lpstr>HUMEDAD RELATIVA</vt:lpstr>
      <vt:lpstr>'HUMEDAD RELATIVA'!Área_de_impresión</vt:lpstr>
      <vt:lpstr>'lluvia mensual'!Área_de_impresión</vt:lpstr>
      <vt:lpstr>TEMPMAXIMA!Área_de_impresión</vt:lpstr>
      <vt:lpstr>TEMPMINIMA!Área_de_impresión</vt:lpstr>
    </vt:vector>
  </TitlesOfParts>
  <Company>COMISION NACIONAL DEL AGUA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dtrevino</dc:creator>
  <cp:lastModifiedBy>Treviño Puente Doroteo</cp:lastModifiedBy>
  <cp:lastPrinted>2012-01-13T16:50:43Z</cp:lastPrinted>
  <dcterms:created xsi:type="dcterms:W3CDTF">2003-04-27T22:42:08Z</dcterms:created>
  <dcterms:modified xsi:type="dcterms:W3CDTF">2012-08-28T15:31:38Z</dcterms:modified>
</cp:coreProperties>
</file>